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'Classements 1-2'!$C$12:$E$63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1-2'!$B$1:$L$63</definedName>
    <definedName name="_xlnm.Print_Area" localSheetId="1">'Classements 3'!$B$1:$L$65</definedName>
    <definedName name="_xlnm.Print_Area" localSheetId="2">'Classements 4'!$B$1:$L$69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B58" i="10" l="1"/>
  <c r="B30" i="10" l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9" i="10" s="1"/>
  <c r="C29" i="10"/>
  <c r="D29" i="10"/>
  <c r="E29" i="10"/>
  <c r="F29" i="10"/>
  <c r="G29" i="10"/>
  <c r="H29" i="10"/>
  <c r="I36" i="12"/>
  <c r="I16" i="11" s="1"/>
  <c r="C13" i="12"/>
  <c r="D13" i="12"/>
  <c r="E13" i="12"/>
  <c r="F13" i="12"/>
  <c r="G13" i="12"/>
  <c r="H13" i="12"/>
  <c r="I13" i="12"/>
  <c r="C14" i="12"/>
  <c r="D14" i="12"/>
  <c r="E14" i="12"/>
  <c r="F14" i="12"/>
  <c r="G14" i="12"/>
  <c r="H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19" i="12"/>
  <c r="D19" i="12"/>
  <c r="E19" i="12"/>
  <c r="F19" i="12"/>
  <c r="G19" i="12"/>
  <c r="H19" i="12"/>
  <c r="C20" i="12"/>
  <c r="D20" i="12"/>
  <c r="E20" i="12"/>
  <c r="F20" i="12"/>
  <c r="G20" i="12"/>
  <c r="H20" i="12"/>
  <c r="C21" i="12"/>
  <c r="D21" i="12"/>
  <c r="E21" i="12"/>
  <c r="F21" i="12"/>
  <c r="G21" i="12"/>
  <c r="H21" i="12"/>
  <c r="C22" i="12"/>
  <c r="D22" i="12"/>
  <c r="E22" i="12"/>
  <c r="F22" i="12"/>
  <c r="G22" i="12"/>
  <c r="H22" i="12"/>
  <c r="C23" i="12"/>
  <c r="D23" i="12"/>
  <c r="E23" i="12"/>
  <c r="F23" i="12"/>
  <c r="G23" i="12"/>
  <c r="H23" i="12"/>
  <c r="C24" i="12"/>
  <c r="D24" i="12"/>
  <c r="E24" i="12"/>
  <c r="F24" i="12"/>
  <c r="G24" i="12"/>
  <c r="H24" i="12"/>
  <c r="C25" i="12"/>
  <c r="D25" i="12"/>
  <c r="E25" i="12"/>
  <c r="F25" i="12"/>
  <c r="G25" i="12"/>
  <c r="H25" i="12"/>
  <c r="C26" i="12"/>
  <c r="D26" i="12"/>
  <c r="E26" i="12"/>
  <c r="F26" i="12"/>
  <c r="G26" i="12"/>
  <c r="H26" i="12"/>
  <c r="C27" i="12"/>
  <c r="D27" i="12"/>
  <c r="E27" i="12"/>
  <c r="F27" i="12"/>
  <c r="G27" i="12"/>
  <c r="H27" i="12"/>
  <c r="C28" i="12"/>
  <c r="D28" i="12"/>
  <c r="E28" i="12"/>
  <c r="F28" i="12"/>
  <c r="G28" i="12"/>
  <c r="H28" i="12"/>
  <c r="C29" i="12"/>
  <c r="D29" i="12"/>
  <c r="E29" i="12"/>
  <c r="F29" i="12"/>
  <c r="G29" i="12"/>
  <c r="H29" i="12"/>
  <c r="C30" i="12"/>
  <c r="D30" i="12"/>
  <c r="E30" i="12"/>
  <c r="F30" i="12"/>
  <c r="G30" i="12"/>
  <c r="H30" i="12"/>
  <c r="C31" i="12"/>
  <c r="D31" i="12"/>
  <c r="E31" i="12"/>
  <c r="F31" i="12"/>
  <c r="G31" i="12"/>
  <c r="H31" i="12"/>
  <c r="C32" i="12"/>
  <c r="D32" i="12"/>
  <c r="E32" i="12"/>
  <c r="F32" i="12"/>
  <c r="G32" i="12"/>
  <c r="H32" i="12"/>
  <c r="C33" i="12"/>
  <c r="D33" i="12"/>
  <c r="E33" i="12"/>
  <c r="F33" i="12"/>
  <c r="G33" i="12"/>
  <c r="H33" i="12"/>
  <c r="C34" i="12"/>
  <c r="D34" i="12"/>
  <c r="E34" i="12"/>
  <c r="F34" i="12"/>
  <c r="G34" i="12"/>
  <c r="H34" i="12"/>
  <c r="C35" i="12"/>
  <c r="D35" i="12"/>
  <c r="E35" i="12"/>
  <c r="F35" i="12"/>
  <c r="G35" i="12"/>
  <c r="H35" i="12"/>
  <c r="C36" i="12"/>
  <c r="C16" i="11" s="1"/>
  <c r="D36" i="12"/>
  <c r="D16" i="11" s="1"/>
  <c r="E36" i="12"/>
  <c r="E16" i="11" s="1"/>
  <c r="F36" i="12"/>
  <c r="F16" i="11" s="1"/>
  <c r="G36" i="12"/>
  <c r="G16" i="11" s="1"/>
  <c r="H36" i="12"/>
  <c r="H16" i="11" s="1"/>
  <c r="I13" i="11" l="1"/>
  <c r="C13" i="10"/>
  <c r="D13" i="10"/>
  <c r="E13" i="10"/>
  <c r="F13" i="10"/>
  <c r="G13" i="10"/>
  <c r="H13" i="10"/>
  <c r="C14" i="10"/>
  <c r="D14" i="10"/>
  <c r="E14" i="10"/>
  <c r="F14" i="10"/>
  <c r="G14" i="10"/>
  <c r="H14" i="10"/>
  <c r="C15" i="10"/>
  <c r="D15" i="10"/>
  <c r="E15" i="10"/>
  <c r="F15" i="10"/>
  <c r="G15" i="10"/>
  <c r="H15" i="10"/>
  <c r="C16" i="10"/>
  <c r="D16" i="10"/>
  <c r="E16" i="10"/>
  <c r="F16" i="10"/>
  <c r="G16" i="10"/>
  <c r="H16" i="10"/>
  <c r="C17" i="10"/>
  <c r="D17" i="10"/>
  <c r="E17" i="10"/>
  <c r="F17" i="10"/>
  <c r="G17" i="10"/>
  <c r="H17" i="10"/>
  <c r="C18" i="10"/>
  <c r="D18" i="10"/>
  <c r="E18" i="10"/>
  <c r="F18" i="10"/>
  <c r="G18" i="10"/>
  <c r="H18" i="10"/>
  <c r="C19" i="10"/>
  <c r="D19" i="10"/>
  <c r="E19" i="10"/>
  <c r="F19" i="10"/>
  <c r="G19" i="10"/>
  <c r="H19" i="10"/>
  <c r="C20" i="10"/>
  <c r="D20" i="10"/>
  <c r="E20" i="10"/>
  <c r="F20" i="10"/>
  <c r="G20" i="10"/>
  <c r="H20" i="10"/>
  <c r="C21" i="10"/>
  <c r="D21" i="10"/>
  <c r="E21" i="10"/>
  <c r="F21" i="10"/>
  <c r="G21" i="10"/>
  <c r="H21" i="10"/>
  <c r="C22" i="10"/>
  <c r="D22" i="10"/>
  <c r="E22" i="10"/>
  <c r="F22" i="10"/>
  <c r="G22" i="10"/>
  <c r="H22" i="10"/>
  <c r="C23" i="10"/>
  <c r="D23" i="10"/>
  <c r="E23" i="10"/>
  <c r="F23" i="10"/>
  <c r="G23" i="10"/>
  <c r="H23" i="10"/>
  <c r="C24" i="10"/>
  <c r="D24" i="10"/>
  <c r="E24" i="10"/>
  <c r="F24" i="10"/>
  <c r="G24" i="10"/>
  <c r="H24" i="10"/>
  <c r="C25" i="10"/>
  <c r="D25" i="10"/>
  <c r="E25" i="10"/>
  <c r="F25" i="10"/>
  <c r="G25" i="10"/>
  <c r="H25" i="10"/>
  <c r="C26" i="10"/>
  <c r="D26" i="10"/>
  <c r="E26" i="10"/>
  <c r="F26" i="10"/>
  <c r="G26" i="10"/>
  <c r="H26" i="10"/>
  <c r="C27" i="10"/>
  <c r="D27" i="10"/>
  <c r="E27" i="10"/>
  <c r="F27" i="10"/>
  <c r="G27" i="10"/>
  <c r="H27" i="10"/>
  <c r="C28" i="10"/>
  <c r="D28" i="10"/>
  <c r="E28" i="10"/>
  <c r="F28" i="10"/>
  <c r="G28" i="10"/>
  <c r="H28" i="10"/>
  <c r="C30" i="10"/>
  <c r="D30" i="10"/>
  <c r="E30" i="10"/>
  <c r="F30" i="10"/>
  <c r="G30" i="10"/>
  <c r="H30" i="10"/>
  <c r="C31" i="10"/>
  <c r="D31" i="10"/>
  <c r="E31" i="10"/>
  <c r="F31" i="10"/>
  <c r="G31" i="10"/>
  <c r="H31" i="10"/>
  <c r="C32" i="10"/>
  <c r="D32" i="10"/>
  <c r="E32" i="10"/>
  <c r="F32" i="10"/>
  <c r="G32" i="10"/>
  <c r="H32" i="10"/>
  <c r="C33" i="10"/>
  <c r="D33" i="10"/>
  <c r="E33" i="10"/>
  <c r="F33" i="10"/>
  <c r="G33" i="10"/>
  <c r="H33" i="10"/>
  <c r="C34" i="10"/>
  <c r="D34" i="10"/>
  <c r="E34" i="10"/>
  <c r="F34" i="10"/>
  <c r="G34" i="10"/>
  <c r="H34" i="10"/>
  <c r="C35" i="10"/>
  <c r="D35" i="10"/>
  <c r="E35" i="10"/>
  <c r="F35" i="10"/>
  <c r="G35" i="10"/>
  <c r="H35" i="10"/>
  <c r="C36" i="10"/>
  <c r="D36" i="10"/>
  <c r="E36" i="10"/>
  <c r="F36" i="10"/>
  <c r="G36" i="10"/>
  <c r="H36" i="10"/>
  <c r="C37" i="10"/>
  <c r="D37" i="10"/>
  <c r="E37" i="10"/>
  <c r="F37" i="10"/>
  <c r="G37" i="10"/>
  <c r="H37" i="10"/>
  <c r="C38" i="10"/>
  <c r="D38" i="10"/>
  <c r="E38" i="10"/>
  <c r="F38" i="10"/>
  <c r="G38" i="10"/>
  <c r="H38" i="10"/>
  <c r="C39" i="10"/>
  <c r="D39" i="10"/>
  <c r="E39" i="10"/>
  <c r="F39" i="10"/>
  <c r="G39" i="10"/>
  <c r="H39" i="10"/>
  <c r="C40" i="10"/>
  <c r="D40" i="10"/>
  <c r="E40" i="10"/>
  <c r="F40" i="10"/>
  <c r="G40" i="10"/>
  <c r="H40" i="10"/>
  <c r="C41" i="10"/>
  <c r="D41" i="10"/>
  <c r="E41" i="10"/>
  <c r="F41" i="10"/>
  <c r="G41" i="10"/>
  <c r="H41" i="10"/>
  <c r="C42" i="10"/>
  <c r="D42" i="10"/>
  <c r="E42" i="10"/>
  <c r="F42" i="10"/>
  <c r="G42" i="10"/>
  <c r="H42" i="10"/>
  <c r="C43" i="10"/>
  <c r="D43" i="10"/>
  <c r="E43" i="10"/>
  <c r="F43" i="10"/>
  <c r="G43" i="10"/>
  <c r="H43" i="10"/>
  <c r="C44" i="10"/>
  <c r="D44" i="10"/>
  <c r="E44" i="10"/>
  <c r="F44" i="10"/>
  <c r="G44" i="10"/>
  <c r="H44" i="10"/>
  <c r="C45" i="10"/>
  <c r="D45" i="10"/>
  <c r="E45" i="10"/>
  <c r="F45" i="10"/>
  <c r="G45" i="10"/>
  <c r="H45" i="10"/>
  <c r="C46" i="10"/>
  <c r="D46" i="10"/>
  <c r="E46" i="10"/>
  <c r="F46" i="10"/>
  <c r="G46" i="10"/>
  <c r="H46" i="10"/>
  <c r="C47" i="10"/>
  <c r="D47" i="10"/>
  <c r="E47" i="10"/>
  <c r="F47" i="10"/>
  <c r="G47" i="10"/>
  <c r="H47" i="10"/>
  <c r="C48" i="10"/>
  <c r="D48" i="10"/>
  <c r="E48" i="10"/>
  <c r="F48" i="10"/>
  <c r="G48" i="10"/>
  <c r="H48" i="10"/>
  <c r="C49" i="10"/>
  <c r="C13" i="13" s="1"/>
  <c r="D49" i="10"/>
  <c r="D13" i="13" s="1"/>
  <c r="E49" i="10"/>
  <c r="E13" i="13" s="1"/>
  <c r="F49" i="10"/>
  <c r="F13" i="13" s="1"/>
  <c r="G49" i="10"/>
  <c r="G13" i="13" s="1"/>
  <c r="H49" i="10"/>
  <c r="H13" i="13" s="1"/>
  <c r="C50" i="10"/>
  <c r="D50" i="10"/>
  <c r="E50" i="10"/>
  <c r="F50" i="10"/>
  <c r="G50" i="10"/>
  <c r="H50" i="10"/>
  <c r="C51" i="10"/>
  <c r="D51" i="10"/>
  <c r="E51" i="10"/>
  <c r="F51" i="10"/>
  <c r="G51" i="10"/>
  <c r="H51" i="10"/>
  <c r="C52" i="10"/>
  <c r="D52" i="10"/>
  <c r="E52" i="10"/>
  <c r="F52" i="10"/>
  <c r="G52" i="10"/>
  <c r="H52" i="10"/>
  <c r="C53" i="10"/>
  <c r="D53" i="10"/>
  <c r="E53" i="10"/>
  <c r="F53" i="10"/>
  <c r="G53" i="10"/>
  <c r="H53" i="10"/>
  <c r="C54" i="10"/>
  <c r="D54" i="10"/>
  <c r="E54" i="10"/>
  <c r="F54" i="10"/>
  <c r="G54" i="10"/>
  <c r="H54" i="10"/>
  <c r="C55" i="10"/>
  <c r="D55" i="10"/>
  <c r="E55" i="10"/>
  <c r="F55" i="10"/>
  <c r="G55" i="10"/>
  <c r="H55" i="10"/>
  <c r="C56" i="10"/>
  <c r="D56" i="10"/>
  <c r="E56" i="10"/>
  <c r="F56" i="10"/>
  <c r="G56" i="10"/>
  <c r="H56" i="10"/>
  <c r="C57" i="10"/>
  <c r="D57" i="10"/>
  <c r="E57" i="10"/>
  <c r="F57" i="10"/>
  <c r="G57" i="10"/>
  <c r="H57" i="10"/>
  <c r="C58" i="10"/>
  <c r="D58" i="10"/>
  <c r="E58" i="10"/>
  <c r="F58" i="10"/>
  <c r="G58" i="10"/>
  <c r="H58" i="10"/>
  <c r="C59" i="10"/>
  <c r="D59" i="10"/>
  <c r="E59" i="10"/>
  <c r="F59" i="10"/>
  <c r="G59" i="10"/>
  <c r="H59" i="10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<sst xmlns="http://schemas.openxmlformats.org/spreadsheetml/2006/main" count="707" uniqueCount="333">
  <si>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</si>
  <si>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</si>
  <si>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</si>
  <si>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</si>
  <si>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</si>
  <si>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</si>
  <si>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</si>
  <si>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</si>
  <si>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</si>
  <si>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</si>
  <si>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</si>
  <si>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</si>
  <si>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</si>
  <si>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</si>
  <si>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</si>
  <si>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</si>
  <si>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</si>
  <si>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</si>
  <si>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</si>
  <si>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</si>
  <si>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</si>
  <si>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</si>
  <si>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</si>
  <si>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</si>
  <si>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</si>
  <si>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</si>
  <si>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</si>
  <si>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</si>
  <si>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</si>
  <si>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</si>
  <si>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</si>
  <si>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</si>
  <si>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</si>
  <si>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</si>
  <si>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</si>
  <si>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</si>
  <si>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</si>
  <si>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</si>
  <si>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</si>
  <si>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</si>
  <si>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</si>
  <si>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</si>
  <si>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</si>
  <si>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</si>
  <si>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</si>
  <si>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</si>
  <si>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</si>
  <si>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</si>
  <si>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</si>
  <si>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</si>
  <si>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</si>
  <si>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</si>
  <si>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98817325</t>
  </si>
  <si>
    <t>ARTHAUD</t>
  </si>
  <si>
    <t>SEBASTIEN</t>
  </si>
  <si>
    <t>SC MANISSIEUX</t>
  </si>
  <si>
    <t>UFOLEP</t>
  </si>
  <si>
    <t>69</t>
  </si>
  <si>
    <t>1:43:03.96</t>
  </si>
  <si>
    <t>244988</t>
  </si>
  <si>
    <t>FORGE</t>
  </si>
  <si>
    <t>YANNICK</t>
  </si>
  <si>
    <t>VC TREVOUX</t>
  </si>
  <si>
    <t>FSGT</t>
  </si>
  <si>
    <t>55713052</t>
  </si>
  <si>
    <t>BERTHON</t>
  </si>
  <si>
    <t>XAVIER</t>
  </si>
  <si>
    <t>EC PIERRE BENITE SAINT GENIS LAVAL</t>
  </si>
  <si>
    <t>55558467</t>
  </si>
  <si>
    <t>TORDI</t>
  </si>
  <si>
    <t>MICHEL</t>
  </si>
  <si>
    <t>VC LAGNIEU</t>
  </si>
  <si>
    <t>55557167</t>
  </si>
  <si>
    <t>FIOGER</t>
  </si>
  <si>
    <t>FABRICE</t>
  </si>
  <si>
    <t>CLUB VIENNOIS D'ANIMATION CYCLISTE</t>
  </si>
  <si>
    <t>213462</t>
  </si>
  <si>
    <t>GROS</t>
  </si>
  <si>
    <t>CEDRIC</t>
  </si>
  <si>
    <t>TEAM SPORT CHALLENGE</t>
  </si>
  <si>
    <t>55716290</t>
  </si>
  <si>
    <t>MANSAUD</t>
  </si>
  <si>
    <t>FREDERIC</t>
  </si>
  <si>
    <t>ROUE SPORTIVE MEXIMIEUX</t>
  </si>
  <si>
    <t>55601479</t>
  </si>
  <si>
    <t>FRANCIN</t>
  </si>
  <si>
    <t>OLIVIER</t>
  </si>
  <si>
    <t>VC DRUILLAT</t>
  </si>
  <si>
    <t>55599241</t>
  </si>
  <si>
    <t>BALLAND</t>
  </si>
  <si>
    <t>DOMINIQUE</t>
  </si>
  <si>
    <t>EC DUQUESNE OULLINS</t>
  </si>
  <si>
    <t>55710822</t>
  </si>
  <si>
    <t>CALDAS VIEIRA</t>
  </si>
  <si>
    <t>LIONEL</t>
  </si>
  <si>
    <t>243293</t>
  </si>
  <si>
    <t>MARTINON</t>
  </si>
  <si>
    <t>DENIS</t>
  </si>
  <si>
    <t>521140</t>
  </si>
  <si>
    <t>MARTIN</t>
  </si>
  <si>
    <t>MELVIN</t>
  </si>
  <si>
    <t>ECO VILLEURBANNE</t>
  </si>
  <si>
    <t>55601357</t>
  </si>
  <si>
    <t>JUREK</t>
  </si>
  <si>
    <t>ALEXANDRE</t>
  </si>
  <si>
    <t>TROLL SPORT CYCLO</t>
  </si>
  <si>
    <t>55613230</t>
  </si>
  <si>
    <t>EGUERS</t>
  </si>
  <si>
    <t>THIERRY</t>
  </si>
  <si>
    <t>VC FRANCHEVILLE</t>
  </si>
  <si>
    <t>98933946</t>
  </si>
  <si>
    <t>CHIARAPPA</t>
  </si>
  <si>
    <t>DAVID</t>
  </si>
  <si>
    <t>S.C MANISSIEUX</t>
  </si>
  <si>
    <t>440097</t>
  </si>
  <si>
    <t>PEDRO</t>
  </si>
  <si>
    <t>DUARTE</t>
  </si>
  <si>
    <t>TEAM DES DOMBES</t>
  </si>
  <si>
    <t>55600437</t>
  </si>
  <si>
    <t>CORDONNIER</t>
  </si>
  <si>
    <t>CHRISTIAN</t>
  </si>
  <si>
    <t>ESPOIR CYCLISTE PAYS DU GIER</t>
  </si>
  <si>
    <t>42</t>
  </si>
  <si>
    <t>55597575</t>
  </si>
  <si>
    <t>CHANAVAT</t>
  </si>
  <si>
    <t>CHRISTOPHE</t>
  </si>
  <si>
    <t>VC CORBAS</t>
  </si>
  <si>
    <t>55606885</t>
  </si>
  <si>
    <t>BOULON</t>
  </si>
  <si>
    <t>SYLVAIN</t>
  </si>
  <si>
    <t>CC CHATILLONNAIS</t>
  </si>
  <si>
    <t>229580</t>
  </si>
  <si>
    <t>GIRAUD</t>
  </si>
  <si>
    <t>WILLIAM</t>
  </si>
  <si>
    <t>AS ORTF</t>
  </si>
  <si>
    <t>55758084</t>
  </si>
  <si>
    <t>THOMAS</t>
  </si>
  <si>
    <t>JOSSIAN</t>
  </si>
  <si>
    <t>235089</t>
  </si>
  <si>
    <t>BAROU</t>
  </si>
  <si>
    <t>417699</t>
  </si>
  <si>
    <t>BRUN</t>
  </si>
  <si>
    <t>MARC</t>
  </si>
  <si>
    <t>235262</t>
  </si>
  <si>
    <t>MICHAUD</t>
  </si>
  <si>
    <t>JULIEN</t>
  </si>
  <si>
    <t>55637118</t>
  </si>
  <si>
    <t>JACQUES</t>
  </si>
  <si>
    <t>TEAM CYCLISTE TOUSSIEU</t>
  </si>
  <si>
    <t>275643</t>
  </si>
  <si>
    <t>INCARDONA</t>
  </si>
  <si>
    <t>CYRIL</t>
  </si>
  <si>
    <t>VC BRIGNAIS</t>
  </si>
  <si>
    <t>488258</t>
  </si>
  <si>
    <t>BARLE</t>
  </si>
  <si>
    <t>RUDY</t>
  </si>
  <si>
    <t>VC VILLEFRANCHE BEAUJOLAIS</t>
  </si>
  <si>
    <t>55577208</t>
  </si>
  <si>
    <t>PEILLON</t>
  </si>
  <si>
    <t>536995</t>
  </si>
  <si>
    <t>ROCFORT</t>
  </si>
  <si>
    <t>AS BERTHELOT MERMOZ</t>
  </si>
  <si>
    <t>55550415</t>
  </si>
  <si>
    <t>COLACO CAEIRO</t>
  </si>
  <si>
    <t>MARCOS</t>
  </si>
  <si>
    <t>55538052</t>
  </si>
  <si>
    <t>GAUTHIER</t>
  </si>
  <si>
    <t>55709096</t>
  </si>
  <si>
    <t>MOUSSIER</t>
  </si>
  <si>
    <t>ARNAUD</t>
  </si>
  <si>
    <t>BOURG AIN CYCLISTE ORGANISATION</t>
  </si>
  <si>
    <t>55631421</t>
  </si>
  <si>
    <t>LANARD</t>
  </si>
  <si>
    <t>BENOIT</t>
  </si>
  <si>
    <t>55653065</t>
  </si>
  <si>
    <t>MARIN</t>
  </si>
  <si>
    <t>JORDAN</t>
  </si>
  <si>
    <t>430141</t>
  </si>
  <si>
    <t>ECHARDOUR</t>
  </si>
  <si>
    <t>CYRILLE</t>
  </si>
  <si>
    <t>CS PONT DE CHERUY</t>
  </si>
  <si>
    <t>55713902</t>
  </si>
  <si>
    <t>CHATELAIS</t>
  </si>
  <si>
    <t>GEORGES</t>
  </si>
  <si>
    <t>UC TULLINS FURES</t>
  </si>
  <si>
    <t>38</t>
  </si>
  <si>
    <t>55478829</t>
  </si>
  <si>
    <t>GOUTTEFARDE</t>
  </si>
  <si>
    <t>QUENTIN</t>
  </si>
  <si>
    <t>226775</t>
  </si>
  <si>
    <t>LAMBERT</t>
  </si>
  <si>
    <t>REMI</t>
  </si>
  <si>
    <t>55600650</t>
  </si>
  <si>
    <t>ROY</t>
  </si>
  <si>
    <t>VIRIAT TEAM</t>
  </si>
  <si>
    <t>55660126</t>
  </si>
  <si>
    <t>DOUCET</t>
  </si>
  <si>
    <t>55639637</t>
  </si>
  <si>
    <t>ANDREA</t>
  </si>
  <si>
    <t>FRANCOIS</t>
  </si>
  <si>
    <t>55546007</t>
  </si>
  <si>
    <t>CHERBLANC</t>
  </si>
  <si>
    <t>359137</t>
  </si>
  <si>
    <t>DEHURTEVENT</t>
  </si>
  <si>
    <t>41690180055</t>
  </si>
  <si>
    <t>EVEN</t>
  </si>
  <si>
    <t>NICOLAS</t>
  </si>
  <si>
    <t>ECO VILLEURBANNAIS</t>
  </si>
  <si>
    <t>FFC</t>
  </si>
  <si>
    <t>55539906</t>
  </si>
  <si>
    <t>MARCONNET</t>
  </si>
  <si>
    <t>PATRICE</t>
  </si>
  <si>
    <t>AC LYON VAISE</t>
  </si>
  <si>
    <t>55485303</t>
  </si>
  <si>
    <t>GENDRE</t>
  </si>
  <si>
    <t>VELO GRIFFON MEYZIEU</t>
  </si>
  <si>
    <t>55716384</t>
  </si>
  <si>
    <t>JACQUIN</t>
  </si>
  <si>
    <t>ANTHONY</t>
  </si>
  <si>
    <t>AMBITION CYCLISME FEMIN'AIN</t>
  </si>
  <si>
    <t>237834</t>
  </si>
  <si>
    <t>COLANTONIO</t>
  </si>
  <si>
    <t>DANIEL</t>
  </si>
  <si>
    <t>41690230013</t>
  </si>
  <si>
    <t>ORTIZ</t>
  </si>
  <si>
    <t>AS ORTF RHONE Cyclisme</t>
  </si>
  <si>
    <t>55607635</t>
  </si>
  <si>
    <t>HENRY</t>
  </si>
  <si>
    <t>430511</t>
  </si>
  <si>
    <t>ROMAIN</t>
  </si>
  <si>
    <t>1:54:21.88</t>
  </si>
  <si>
    <t>RS MEXIMIEUX</t>
  </si>
  <si>
    <t>21ième PRIX DU PRINTEMPS LES GABOUREAUX</t>
  </si>
  <si>
    <t>ALAIN</t>
  </si>
  <si>
    <t>GUILLAUME</t>
  </si>
  <si>
    <t>DARDALHON</t>
  </si>
  <si>
    <t>FABIEN</t>
  </si>
  <si>
    <t>LOMBARD</t>
  </si>
  <si>
    <t>LEO</t>
  </si>
  <si>
    <t>BOUDOT</t>
  </si>
  <si>
    <t>FRANCIS</t>
  </si>
  <si>
    <t>ROSA</t>
  </si>
  <si>
    <t>JOSE</t>
  </si>
  <si>
    <t>DOMINEY</t>
  </si>
  <si>
    <t>PETER</t>
  </si>
  <si>
    <t>DIDIER</t>
  </si>
  <si>
    <t>1:31:54.30</t>
  </si>
  <si>
    <t>GERARD</t>
  </si>
  <si>
    <t>ANTOINE</t>
  </si>
  <si>
    <t>BOCQUIN</t>
  </si>
  <si>
    <t>PIERRE</t>
  </si>
  <si>
    <t>JEROME</t>
  </si>
  <si>
    <t>TRAGGIAI</t>
  </si>
  <si>
    <t>JEAN</t>
  </si>
  <si>
    <t>LALAU</t>
  </si>
  <si>
    <t>CARVALHO</t>
  </si>
  <si>
    <t>AUGUSTE</t>
  </si>
  <si>
    <t>FERRAND</t>
  </si>
  <si>
    <t>RAMAIN</t>
  </si>
  <si>
    <t>GILLES</t>
  </si>
  <si>
    <t>SIMOULIN</t>
  </si>
  <si>
    <t>MICHELE</t>
  </si>
  <si>
    <t>CUVILLIER</t>
  </si>
  <si>
    <t>PATRICIA</t>
  </si>
  <si>
    <t>GIROD</t>
  </si>
  <si>
    <t>FOREL</t>
  </si>
  <si>
    <t>SANDRINE</t>
  </si>
  <si>
    <t>PERRUSSET</t>
  </si>
  <si>
    <t>YVES</t>
  </si>
  <si>
    <t>VERNAY</t>
  </si>
  <si>
    <t>GRIMAND</t>
  </si>
  <si>
    <t>X</t>
  </si>
  <si>
    <t>MINIGGIO</t>
  </si>
  <si>
    <t>SERGE</t>
  </si>
  <si>
    <t>RAMON</t>
  </si>
  <si>
    <t>FRANCON</t>
  </si>
  <si>
    <t>JEAN PIERRE</t>
  </si>
  <si>
    <t>GIROUD</t>
  </si>
  <si>
    <t>BESSON</t>
  </si>
  <si>
    <t>PELLETIER</t>
  </si>
  <si>
    <t>ROLAND</t>
  </si>
  <si>
    <t>BOYAVAL</t>
  </si>
  <si>
    <t>FREMY</t>
  </si>
  <si>
    <t>BRUSTY</t>
  </si>
  <si>
    <t>PELLISSIER</t>
  </si>
  <si>
    <t>EXPOSITO</t>
  </si>
  <si>
    <t>DEMAGNY</t>
  </si>
  <si>
    <t>LE BORGNE</t>
  </si>
  <si>
    <t>JEAN PAUL</t>
  </si>
  <si>
    <t>LECOANET</t>
  </si>
  <si>
    <t>FRANCK</t>
  </si>
  <si>
    <t>RENNA</t>
  </si>
  <si>
    <t>PATRICK</t>
  </si>
  <si>
    <t>ALEXIS</t>
  </si>
  <si>
    <t>DUSSABLY</t>
  </si>
  <si>
    <t>GOY</t>
  </si>
  <si>
    <t>55566771</t>
  </si>
  <si>
    <t>ALPC DE LEYMENT</t>
  </si>
  <si>
    <r>
      <rPr>
        <strike/>
        <sz val="10"/>
        <rFont val="Calibri"/>
        <family val="2"/>
      </rPr>
      <t xml:space="preserve">Oui / </t>
    </r>
    <r>
      <rPr>
        <sz val="10"/>
        <rFont val="Calibri"/>
        <family val="2"/>
      </rPr>
      <t>Non</t>
    </r>
  </si>
  <si>
    <t>Cadette</t>
  </si>
  <si>
    <t>Féminine</t>
  </si>
  <si>
    <t>mt</t>
  </si>
  <si>
    <t>à 4"</t>
  </si>
  <si>
    <t>à 16"</t>
  </si>
  <si>
    <t>à 1'33"</t>
  </si>
  <si>
    <t>à 2'22"</t>
  </si>
  <si>
    <t>à 2'57"</t>
  </si>
  <si>
    <t>à 7'06"</t>
  </si>
  <si>
    <t>Points de
montée FSGT 69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</si>
  <si>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</si>
  <si>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</si>
  <si>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</si>
  <si>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Montée de</t>
  </si>
  <si>
    <t>Catégorie</t>
  </si>
  <si>
    <t>Montée Cat. (2)</t>
  </si>
  <si>
    <t>Montée Cat. (3)</t>
  </si>
  <si>
    <t>à 6"</t>
  </si>
  <si>
    <t>à 1'42"</t>
  </si>
  <si>
    <t>à 2'06"</t>
  </si>
  <si>
    <t>à 1'58"</t>
  </si>
  <si>
    <t>à 3'55"</t>
  </si>
  <si>
    <t>55692531</t>
  </si>
  <si>
    <t>55716421</t>
  </si>
  <si>
    <t>GIBAND</t>
  </si>
  <si>
    <t>EVAN</t>
  </si>
  <si>
    <t>55742945</t>
  </si>
  <si>
    <t>GENTY</t>
  </si>
  <si>
    <t>VC VAULX EN VELIN</t>
  </si>
  <si>
    <t>à 10"</t>
  </si>
  <si>
    <t>à 20"</t>
  </si>
  <si>
    <t>1:30:02.43</t>
  </si>
  <si>
    <t>à 1 tour</t>
  </si>
  <si>
    <t>à 5 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</si>
</sst>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4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trike/>
      <sz val="10"/>
      <name val="Calibri"/>
      <family val="2"/>
    </font>
    <font>
      <b/>
      <sz val="10"/>
      <color rgb="FFFF0000"/>
      <name val="Calibri"/>
      <family val="2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rgb="FFFF3399"/>
        <bgColor indexed="64"/>
      </patternFill>
    </fill>
    <fill>
      <patternFill patternType="solid">
        <fgColor theme="0" tint="-0.24994659260841701"/>
        <bgColor indexed="64"/>
      </patternFill>
    </fill>
  </fills>
  <borders count="2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4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2" xfId="0" applyFont="1" applyFill="1" applyBorder="1" applyAlignment="1">
      <alignment vertical="center"/>
    </xf>
    <xf numFmtId="0" fontId="8" fillId="7" borderId="79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1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21" fontId="6" fillId="7" borderId="58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10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6" fillId="7" borderId="87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88" xfId="0" applyFont="1" applyFill="1" applyBorder="1" applyAlignment="1">
      <alignment horizontal="left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5" xfId="0" applyFont="1" applyBorder="1" applyAlignment="1">
      <alignment horizontal="center" vertical="center"/>
    </xf>
    <xf numFmtId="0" fontId="9" fillId="0" borderId="98" xfId="0" applyFont="1" applyBorder="1" applyAlignment="1">
      <alignment vertical="center"/>
    </xf>
    <xf numFmtId="0" fontId="25" fillId="0" borderId="97" xfId="0" applyFont="1" applyBorder="1" applyAlignment="1">
      <alignment vertical="center"/>
    </xf>
    <xf numFmtId="0" fontId="8" fillId="0" borderId="9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3" xfId="0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166" fontId="33" fillId="10" borderId="77" xfId="0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7" borderId="132" xfId="0" applyFont="1" applyFill="1" applyBorder="1" applyAlignment="1">
      <alignment horizontal="center" vertical="center"/>
    </xf>
    <xf numFmtId="0" fontId="34" fillId="0" borderId="93" xfId="0" applyFont="1" applyBorder="1" applyAlignment="1">
      <alignment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5" xfId="0" applyFont="1" applyBorder="1" applyAlignment="1">
      <alignment horizontal="center" vertical="center"/>
    </xf>
    <xf numFmtId="49" fontId="6" fillId="0" borderId="136" xfId="0" applyNumberFormat="1" applyFont="1" applyBorder="1" applyAlignment="1">
      <alignment horizontal="center" vertical="center"/>
    </xf>
    <xf numFmtId="0" fontId="6" fillId="7" borderId="137" xfId="0" applyFont="1" applyFill="1" applyBorder="1" applyAlignment="1">
      <alignment horizontal="center" vertical="center"/>
    </xf>
    <xf numFmtId="0" fontId="6" fillId="2" borderId="138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5" xfId="0" applyFont="1" applyFill="1" applyBorder="1" applyAlignment="1">
      <alignment horizontal="center" vertical="center"/>
    </xf>
    <xf numFmtId="0" fontId="6" fillId="7" borderId="13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left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135" xfId="0" applyFont="1" applyBorder="1" applyAlignment="1">
      <alignment horizontal="left" vertical="center"/>
    </xf>
    <xf numFmtId="0" fontId="6" fillId="0" borderId="120" xfId="0" applyFont="1" applyFill="1" applyBorder="1" applyAlignment="1">
      <alignment horizontal="center" vertical="center"/>
    </xf>
    <xf numFmtId="0" fontId="6" fillId="7" borderId="146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left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4" xfId="0" applyFont="1" applyBorder="1" applyAlignment="1">
      <alignment horizontal="left" vertical="center"/>
    </xf>
    <xf numFmtId="0" fontId="6" fillId="0" borderId="154" xfId="0" applyFont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21" fontId="6" fillId="5" borderId="155" xfId="0" applyNumberFormat="1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0" borderId="154" xfId="0" applyFont="1" applyBorder="1" applyAlignment="1">
      <alignment vertical="center"/>
    </xf>
    <xf numFmtId="0" fontId="6" fillId="5" borderId="151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left" vertical="center"/>
    </xf>
    <xf numFmtId="0" fontId="6" fillId="0" borderId="158" xfId="0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5" borderId="159" xfId="0" applyFont="1" applyFill="1" applyBorder="1" applyAlignment="1">
      <alignment horizontal="center" vertical="center"/>
    </xf>
    <xf numFmtId="0" fontId="6" fillId="6" borderId="153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12" xfId="0" applyFont="1" applyBorder="1" applyAlignment="1">
      <alignment vertical="center"/>
    </xf>
    <xf numFmtId="0" fontId="6" fillId="0" borderId="162" xfId="0" applyFont="1" applyFill="1" applyBorder="1" applyAlignment="1">
      <alignment horizontal="center" vertical="center"/>
    </xf>
    <xf numFmtId="0" fontId="6" fillId="5" borderId="163" xfId="0" applyFont="1" applyFill="1" applyBorder="1" applyAlignment="1">
      <alignment horizontal="center" vertical="center"/>
    </xf>
    <xf numFmtId="0" fontId="8" fillId="9" borderId="164" xfId="0" applyFont="1" applyFill="1" applyBorder="1" applyAlignment="1">
      <alignment vertical="center"/>
    </xf>
    <xf numFmtId="0" fontId="6" fillId="5" borderId="165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left" vertical="center"/>
    </xf>
    <xf numFmtId="49" fontId="6" fillId="0" borderId="154" xfId="0" applyNumberFormat="1" applyFont="1" applyBorder="1" applyAlignment="1">
      <alignment horizontal="center" vertical="center"/>
    </xf>
    <xf numFmtId="0" fontId="6" fillId="0" borderId="167" xfId="0" applyFont="1" applyFill="1" applyBorder="1" applyAlignment="1">
      <alignment horizontal="left" vertical="center"/>
    </xf>
    <xf numFmtId="0" fontId="6" fillId="0" borderId="168" xfId="0" applyFont="1" applyBorder="1" applyAlignment="1">
      <alignment horizontal="center"/>
    </xf>
    <xf numFmtId="0" fontId="6" fillId="0" borderId="167" xfId="0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6" fillId="7" borderId="169" xfId="0" applyFont="1" applyFill="1" applyBorder="1" applyAlignment="1">
      <alignment horizontal="center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71" xfId="0" applyFont="1" applyFill="1" applyBorder="1" applyAlignment="1">
      <alignment horizontal="left" vertical="center"/>
    </xf>
    <xf numFmtId="0" fontId="6" fillId="0" borderId="172" xfId="0" applyFont="1" applyFill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73" xfId="0" applyFont="1" applyFill="1" applyBorder="1" applyAlignment="1">
      <alignment horizontal="left" vertical="center"/>
    </xf>
    <xf numFmtId="0" fontId="6" fillId="0" borderId="174" xfId="0" applyFont="1" applyBorder="1" applyAlignment="1">
      <alignment horizontal="center" vertical="center"/>
    </xf>
    <xf numFmtId="0" fontId="6" fillId="0" borderId="175" xfId="0" applyFont="1" applyFill="1" applyBorder="1" applyAlignment="1">
      <alignment horizontal="center" vertical="center"/>
    </xf>
    <xf numFmtId="0" fontId="6" fillId="7" borderId="176" xfId="0" applyFont="1" applyFill="1" applyBorder="1" applyAlignment="1">
      <alignment horizontal="center" vertical="center"/>
    </xf>
    <xf numFmtId="0" fontId="6" fillId="0" borderId="167" xfId="0" applyFont="1" applyBorder="1" applyAlignment="1">
      <alignment horizontal="left" vertical="center"/>
    </xf>
    <xf numFmtId="0" fontId="6" fillId="0" borderId="177" xfId="0" applyFont="1" applyBorder="1" applyAlignment="1">
      <alignment horizontal="left" vertical="center"/>
    </xf>
    <xf numFmtId="0" fontId="6" fillId="0" borderId="178" xfId="0" applyFont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Border="1" applyAlignment="1">
      <alignment horizontal="center" vertical="center"/>
    </xf>
    <xf numFmtId="0" fontId="6" fillId="0" borderId="182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49" fontId="6" fillId="0" borderId="184" xfId="0" applyNumberFormat="1" applyFont="1" applyBorder="1" applyAlignment="1">
      <alignment horizontal="center" vertical="center"/>
    </xf>
    <xf numFmtId="0" fontId="6" fillId="7" borderId="185" xfId="0" applyFont="1" applyFill="1" applyBorder="1" applyAlignment="1">
      <alignment horizontal="center" vertical="center"/>
    </xf>
    <xf numFmtId="0" fontId="26" fillId="0" borderId="18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94" xfId="0" applyFont="1" applyBorder="1" applyAlignment="1">
      <alignment horizontal="left" vertical="center"/>
    </xf>
    <xf numFmtId="0" fontId="34" fillId="0" borderId="195" xfId="0" applyFont="1" applyBorder="1" applyAlignment="1">
      <alignment vertical="center"/>
    </xf>
    <xf numFmtId="0" fontId="34" fillId="0" borderId="195" xfId="0" applyFont="1" applyBorder="1" applyAlignment="1">
      <alignment horizontal="center" vertical="center"/>
    </xf>
    <xf numFmtId="0" fontId="8" fillId="0" borderId="194" xfId="0" applyFont="1" applyBorder="1" applyAlignment="1">
      <alignment vertical="center"/>
    </xf>
    <xf numFmtId="0" fontId="8" fillId="0" borderId="196" xfId="0" applyFont="1" applyBorder="1" applyAlignment="1">
      <alignment vertical="center"/>
    </xf>
    <xf numFmtId="0" fontId="34" fillId="0" borderId="199" xfId="0" applyFont="1" applyBorder="1" applyAlignment="1">
      <alignment vertical="center"/>
    </xf>
    <xf numFmtId="0" fontId="8" fillId="0" borderId="201" xfId="0" applyFont="1" applyBorder="1" applyAlignment="1">
      <alignment horizontal="left" vertical="center"/>
    </xf>
    <xf numFmtId="0" fontId="8" fillId="0" borderId="204" xfId="0" applyFont="1" applyBorder="1" applyAlignment="1">
      <alignment vertical="center"/>
    </xf>
    <xf numFmtId="0" fontId="8" fillId="0" borderId="195" xfId="0" applyFont="1" applyBorder="1" applyAlignment="1">
      <alignment vertical="center"/>
    </xf>
    <xf numFmtId="0" fontId="8" fillId="0" borderId="196" xfId="0" applyFont="1" applyBorder="1" applyAlignment="1">
      <alignment horizontal="left" vertical="center"/>
    </xf>
    <xf numFmtId="0" fontId="8" fillId="0" borderId="199" xfId="0" applyFont="1" applyBorder="1" applyAlignment="1">
      <alignment vertical="center"/>
    </xf>
    <xf numFmtId="0" fontId="8" fillId="0" borderId="201" xfId="0" applyFont="1" applyBorder="1" applyAlignment="1">
      <alignment vertical="center"/>
    </xf>
    <xf numFmtId="0" fontId="34" fillId="0" borderId="204" xfId="0" applyFont="1" applyBorder="1" applyAlignment="1">
      <alignment vertical="center"/>
    </xf>
    <xf numFmtId="0" fontId="6" fillId="0" borderId="206" xfId="0" applyFont="1" applyBorder="1" applyAlignment="1">
      <alignment vertical="center"/>
    </xf>
    <xf numFmtId="0" fontId="25" fillId="0" borderId="207" xfId="0" applyFont="1" applyBorder="1" applyAlignment="1">
      <alignment horizontal="center" vertical="center"/>
    </xf>
    <xf numFmtId="0" fontId="34" fillId="0" borderId="20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87" xfId="0" applyFont="1" applyBorder="1" applyAlignment="1">
      <alignment vertical="center"/>
    </xf>
    <xf numFmtId="0" fontId="34" fillId="0" borderId="143" xfId="0" applyFont="1" applyBorder="1" applyAlignment="1">
      <alignment vertical="center"/>
    </xf>
    <xf numFmtId="0" fontId="34" fillId="0" borderId="197" xfId="0" applyFont="1" applyBorder="1" applyAlignment="1">
      <alignment vertical="center"/>
    </xf>
    <xf numFmtId="0" fontId="35" fillId="0" borderId="190" xfId="0" applyFont="1" applyBorder="1" applyAlignment="1">
      <alignment horizontal="center" vertical="center"/>
    </xf>
    <xf numFmtId="0" fontId="34" fillId="0" borderId="94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192" xfId="0" applyFont="1" applyBorder="1" applyAlignment="1">
      <alignment vertical="center"/>
    </xf>
    <xf numFmtId="0" fontId="9" fillId="0" borderId="208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vertical="center"/>
    </xf>
    <xf numFmtId="0" fontId="6" fillId="0" borderId="211" xfId="0" applyFont="1" applyBorder="1" applyAlignment="1">
      <alignment horizontal="center" vertical="center"/>
    </xf>
    <xf numFmtId="0" fontId="6" fillId="0" borderId="211" xfId="0" applyFont="1" applyFill="1" applyBorder="1" applyAlignment="1">
      <alignment horizontal="center" vertical="center"/>
    </xf>
    <xf numFmtId="0" fontId="6" fillId="0" borderId="194" xfId="0" applyFont="1" applyBorder="1" applyAlignment="1">
      <alignment horizontal="center" vertical="center"/>
    </xf>
    <xf numFmtId="0" fontId="6" fillId="0" borderId="211" xfId="0" applyFont="1" applyBorder="1" applyAlignment="1">
      <alignment horizontal="left" vertical="center"/>
    </xf>
    <xf numFmtId="0" fontId="6" fillId="0" borderId="212" xfId="0" applyFont="1" applyBorder="1" applyAlignment="1">
      <alignment horizontal="center" vertical="center"/>
    </xf>
    <xf numFmtId="49" fontId="6" fillId="0" borderId="212" xfId="0" applyNumberFormat="1" applyFont="1" applyBorder="1" applyAlignment="1">
      <alignment horizontal="center" vertical="center"/>
    </xf>
    <xf numFmtId="46" fontId="6" fillId="7" borderId="213" xfId="0" applyNumberFormat="1" applyFont="1" applyFill="1" applyBorder="1" applyAlignment="1">
      <alignment horizontal="center" vertical="center"/>
    </xf>
    <xf numFmtId="0" fontId="6" fillId="0" borderId="214" xfId="0" applyFont="1" applyBorder="1" applyAlignment="1">
      <alignment horizontal="center" vertical="center"/>
    </xf>
    <xf numFmtId="0" fontId="6" fillId="0" borderId="212" xfId="0" applyFont="1" applyBorder="1" applyAlignment="1">
      <alignment horizontal="left" vertical="center"/>
    </xf>
    <xf numFmtId="46" fontId="6" fillId="7" borderId="215" xfId="0" applyNumberFormat="1" applyFont="1" applyFill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8" xfId="0" applyFont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13" xfId="0" applyFont="1" applyFill="1" applyBorder="1" applyAlignment="1">
      <alignment horizontal="center" vertical="center"/>
    </xf>
    <xf numFmtId="0" fontId="6" fillId="8" borderId="220" xfId="0" applyFont="1" applyFill="1" applyBorder="1" applyAlignment="1">
      <alignment horizontal="center" vertical="center" wrapText="1"/>
    </xf>
    <xf numFmtId="0" fontId="6" fillId="8" borderId="221" xfId="0" applyFont="1" applyFill="1" applyBorder="1" applyAlignment="1">
      <alignment horizontal="center" vertical="center" wrapText="1"/>
    </xf>
    <xf numFmtId="46" fontId="6" fillId="0" borderId="219" xfId="0" applyNumberFormat="1" applyFont="1" applyFill="1" applyBorder="1" applyAlignment="1">
      <alignment horizontal="center" vertical="center"/>
    </xf>
    <xf numFmtId="0" fontId="6" fillId="6" borderId="231" xfId="0" applyFont="1" applyFill="1" applyBorder="1" applyAlignment="1">
      <alignment horizontal="center" vertical="center"/>
    </xf>
    <xf numFmtId="0" fontId="6" fillId="6" borderId="225" xfId="0" applyFont="1" applyFill="1" applyBorder="1" applyAlignment="1">
      <alignment horizontal="center" vertical="center"/>
    </xf>
    <xf numFmtId="0" fontId="6" fillId="0" borderId="243" xfId="0" applyFont="1" applyBorder="1" applyAlignment="1">
      <alignment horizontal="center" vertical="center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center" vertical="center"/>
    </xf>
    <xf numFmtId="0" fontId="6" fillId="0" borderId="243" xfId="0" applyFont="1" applyBorder="1" applyAlignment="1">
      <alignment vertical="center"/>
    </xf>
    <xf numFmtId="0" fontId="6" fillId="0" borderId="252" xfId="0" applyFont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6" fillId="7" borderId="253" xfId="0" applyFont="1" applyFill="1" applyBorder="1" applyAlignment="1">
      <alignment horizontal="center" vertical="center"/>
    </xf>
    <xf numFmtId="0" fontId="6" fillId="8" borderId="253" xfId="0" applyFont="1" applyFill="1" applyBorder="1" applyAlignment="1">
      <alignment horizontal="center" vertical="center" wrapText="1"/>
    </xf>
    <xf numFmtId="0" fontId="6" fillId="0" borderId="260" xfId="0" applyFont="1" applyBorder="1" applyAlignment="1">
      <alignment horizontal="center" vertical="center"/>
    </xf>
    <xf numFmtId="0" fontId="6" fillId="0" borderId="261" xfId="0" applyFont="1" applyBorder="1" applyAlignment="1">
      <alignment horizontal="left" vertical="center"/>
    </xf>
    <xf numFmtId="0" fontId="6" fillId="0" borderId="261" xfId="0" applyFont="1" applyBorder="1" applyAlignment="1">
      <alignment horizontal="center" vertical="center"/>
    </xf>
    <xf numFmtId="49" fontId="6" fillId="0" borderId="261" xfId="0" applyNumberFormat="1" applyFont="1" applyBorder="1" applyAlignment="1">
      <alignment horizontal="center" vertical="center"/>
    </xf>
    <xf numFmtId="46" fontId="6" fillId="7" borderId="262" xfId="0" applyNumberFormat="1" applyFont="1" applyFill="1" applyBorder="1" applyAlignment="1">
      <alignment horizontal="center" vertical="center"/>
    </xf>
    <xf numFmtId="0" fontId="6" fillId="0" borderId="242" xfId="0" applyFont="1" applyBorder="1" applyAlignment="1">
      <alignment horizontal="center" vertical="center"/>
    </xf>
    <xf numFmtId="0" fontId="6" fillId="0" borderId="243" xfId="0" applyFont="1" applyBorder="1" applyAlignment="1">
      <alignment horizontal="left" vertical="center"/>
    </xf>
    <xf numFmtId="0" fontId="6" fillId="7" borderId="264" xfId="0" applyFont="1" applyFill="1" applyBorder="1" applyAlignment="1">
      <alignment horizontal="center" vertical="center"/>
    </xf>
    <xf numFmtId="0" fontId="6" fillId="0" borderId="265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4" fillId="0" borderId="197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10" fillId="0" borderId="270" xfId="0" applyFont="1" applyFill="1" applyBorder="1" applyAlignment="1">
      <alignment horizontal="center" vertical="center"/>
    </xf>
    <xf numFmtId="20" fontId="6" fillId="7" borderId="13" xfId="0" applyNumberFormat="1" applyFont="1" applyFill="1" applyBorder="1" applyAlignment="1">
      <alignment horizontal="center" vertical="center"/>
    </xf>
    <xf numFmtId="0" fontId="6" fillId="2" borderId="271" xfId="0" applyFont="1" applyFill="1" applyBorder="1" applyAlignment="1">
      <alignment horizontal="center" vertical="center"/>
    </xf>
    <xf numFmtId="0" fontId="6" fillId="0" borderId="272" xfId="0" applyFont="1" applyFill="1" applyBorder="1" applyAlignment="1">
      <alignment horizontal="center" vertical="center"/>
    </xf>
    <xf numFmtId="0" fontId="6" fillId="0" borderId="274" xfId="0" applyFont="1" applyFill="1" applyBorder="1" applyAlignment="1">
      <alignment horizontal="left" vertical="center"/>
    </xf>
    <xf numFmtId="0" fontId="6" fillId="0" borderId="272" xfId="0" applyFont="1" applyBorder="1" applyAlignment="1">
      <alignment horizontal="center" vertical="center"/>
    </xf>
    <xf numFmtId="0" fontId="6" fillId="5" borderId="275" xfId="0" quotePrefix="1" applyFont="1" applyFill="1" applyBorder="1" applyAlignment="1">
      <alignment horizontal="center" vertical="center"/>
    </xf>
    <xf numFmtId="0" fontId="9" fillId="0" borderId="19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6" fillId="12" borderId="211" xfId="0" applyFont="1" applyFill="1" applyBorder="1" applyAlignment="1">
      <alignment vertical="center"/>
    </xf>
    <xf numFmtId="0" fontId="6" fillId="12" borderId="211" xfId="0" applyFont="1" applyFill="1" applyBorder="1" applyAlignment="1">
      <alignment horizontal="center" vertical="center"/>
    </xf>
    <xf numFmtId="0" fontId="6" fillId="12" borderId="210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10" xfId="0" applyFont="1" applyFill="1" applyBorder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12" borderId="135" xfId="0" applyFont="1" applyFill="1" applyBorder="1" applyAlignment="1">
      <alignment horizontal="left" vertical="center"/>
    </xf>
    <xf numFmtId="0" fontId="6" fillId="12" borderId="135" xfId="0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/>
    </xf>
    <xf numFmtId="0" fontId="6" fillId="12" borderId="139" xfId="0" applyFont="1" applyFill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40" fillId="0" borderId="278" xfId="0" applyFont="1" applyFill="1" applyBorder="1" applyAlignment="1">
      <alignment horizontal="center" vertical="center"/>
    </xf>
    <xf numFmtId="0" fontId="40" fillId="0" borderId="282" xfId="0" applyFont="1" applyFill="1" applyBorder="1" applyAlignment="1">
      <alignment horizontal="center" vertical="center"/>
    </xf>
    <xf numFmtId="0" fontId="40" fillId="0" borderId="242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27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27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3" fillId="13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76" xfId="0" applyFont="1" applyFill="1" applyBorder="1" applyAlignment="1">
      <alignment horizontal="center" vertical="center"/>
    </xf>
    <xf numFmtId="0" fontId="16" fillId="10" borderId="109" xfId="0" applyFont="1" applyFill="1" applyBorder="1" applyAlignment="1">
      <alignment horizontal="center" vertical="center"/>
    </xf>
    <xf numFmtId="0" fontId="16" fillId="10" borderId="78" xfId="0" applyFont="1" applyFill="1" applyBorder="1" applyAlignment="1">
      <alignment horizontal="center" vertical="center"/>
    </xf>
    <xf numFmtId="0" fontId="16" fillId="10" borderId="77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165" fontId="16" fillId="10" borderId="125" xfId="0" applyNumberFormat="1" applyFont="1" applyFill="1" applyBorder="1" applyAlignment="1">
      <alignment horizontal="center" vertical="center"/>
    </xf>
    <xf numFmtId="165" fontId="16" fillId="10" borderId="126" xfId="0" applyNumberFormat="1" applyFont="1" applyFill="1" applyBorder="1" applyAlignment="1">
      <alignment horizontal="center" vertical="center"/>
    </xf>
    <xf numFmtId="165" fontId="16" fillId="10" borderId="127" xfId="0" applyNumberFormat="1" applyFont="1" applyFill="1" applyBorder="1" applyAlignment="1">
      <alignment horizontal="center" vertical="center"/>
    </xf>
    <xf numFmtId="14" fontId="16" fillId="10" borderId="125" xfId="0" applyNumberFormat="1" applyFont="1" applyFill="1" applyBorder="1" applyAlignment="1">
      <alignment horizontal="center" vertical="center"/>
    </xf>
    <xf numFmtId="14" fontId="16" fillId="10" borderId="126" xfId="0" applyNumberFormat="1" applyFont="1" applyFill="1" applyBorder="1" applyAlignment="1">
      <alignment horizontal="center" vertical="center"/>
    </xf>
    <xf numFmtId="14" fontId="16" fillId="10" borderId="127" xfId="0" applyNumberFormat="1" applyFont="1" applyFill="1" applyBorder="1" applyAlignment="1">
      <alignment horizontal="center" vertical="center"/>
    </xf>
    <xf numFmtId="14" fontId="32" fillId="10" borderId="125" xfId="0" applyNumberFormat="1" applyFont="1" applyFill="1" applyBorder="1" applyAlignment="1">
      <alignment horizontal="center" vertical="center"/>
    </xf>
    <xf numFmtId="14" fontId="32" fillId="10" borderId="127" xfId="0" applyNumberFormat="1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vertical="center"/>
    </xf>
    <xf numFmtId="0" fontId="10" fillId="0" borderId="229" xfId="0" applyFont="1" applyFill="1" applyBorder="1" applyAlignment="1">
      <alignment vertical="center"/>
    </xf>
    <xf numFmtId="0" fontId="10" fillId="0" borderId="225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10" fillId="0" borderId="226" xfId="0" applyFont="1" applyFill="1" applyBorder="1" applyAlignment="1">
      <alignment vertical="center"/>
    </xf>
    <xf numFmtId="0" fontId="10" fillId="0" borderId="227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6" fillId="8" borderId="276" xfId="0" applyFont="1" applyFill="1" applyBorder="1" applyAlignment="1">
      <alignment horizontal="center" vertical="center" wrapText="1"/>
    </xf>
    <xf numFmtId="0" fontId="6" fillId="8" borderId="277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164" fontId="16" fillId="10" borderId="127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0" fontId="16" fillId="10" borderId="127" xfId="0" applyNumberFormat="1" applyFont="1" applyFill="1" applyBorder="1" applyAlignment="1">
      <alignment horizontal="center" vertical="center"/>
    </xf>
    <xf numFmtId="14" fontId="9" fillId="0" borderId="123" xfId="0" applyNumberFormat="1" applyFont="1" applyBorder="1" applyAlignment="1">
      <alignment horizontal="center" vertical="center"/>
    </xf>
    <xf numFmtId="0" fontId="41" fillId="0" borderId="287" xfId="0" applyFont="1" applyFill="1" applyBorder="1" applyAlignment="1">
      <alignment horizontal="center" vertical="center"/>
    </xf>
    <xf numFmtId="0" fontId="41" fillId="0" borderId="288" xfId="0" applyFont="1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40" fillId="0" borderId="279" xfId="0" applyFont="1" applyFill="1" applyBorder="1" applyAlignment="1">
      <alignment horizontal="left" vertical="center"/>
    </xf>
    <xf numFmtId="0" fontId="40" fillId="0" borderId="280" xfId="0" applyFont="1" applyFill="1" applyBorder="1" applyAlignment="1">
      <alignment horizontal="left" vertical="center"/>
    </xf>
    <xf numFmtId="0" fontId="40" fillId="0" borderId="281" xfId="0" applyFont="1" applyFill="1" applyBorder="1" applyAlignment="1">
      <alignment horizontal="left" vertical="center"/>
    </xf>
    <xf numFmtId="0" fontId="40" fillId="0" borderId="283" xfId="0" applyFont="1" applyFill="1" applyBorder="1" applyAlignment="1">
      <alignment horizontal="left" vertical="center"/>
    </xf>
    <xf numFmtId="0" fontId="40" fillId="0" borderId="284" xfId="0" applyFont="1" applyFill="1" applyBorder="1" applyAlignment="1">
      <alignment horizontal="left" vertical="center"/>
    </xf>
    <xf numFmtId="0" fontId="40" fillId="0" borderId="238" xfId="0" applyFont="1" applyFill="1" applyBorder="1" applyAlignment="1">
      <alignment horizontal="left" vertical="center"/>
    </xf>
    <xf numFmtId="0" fontId="40" fillId="0" borderId="285" xfId="0" applyFont="1" applyFill="1" applyBorder="1" applyAlignment="1">
      <alignment horizontal="left" vertical="center"/>
    </xf>
    <xf numFmtId="0" fontId="40" fillId="0" borderId="286" xfId="0" applyFont="1" applyFill="1" applyBorder="1" applyAlignment="1">
      <alignment horizontal="left" vertical="center"/>
    </xf>
    <xf numFmtId="0" fontId="40" fillId="0" borderId="240" xfId="0" applyFont="1" applyFill="1" applyBorder="1" applyAlignment="1">
      <alignment horizontal="left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10" fillId="0" borderId="268" xfId="0" applyFont="1" applyFill="1" applyBorder="1" applyAlignment="1">
      <alignment horizontal="center" vertical="center"/>
    </xf>
    <xf numFmtId="0" fontId="10" fillId="0" borderId="26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249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0" fillId="0" borderId="256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2" fillId="0" borderId="263" xfId="0" applyFont="1" applyFill="1" applyBorder="1" applyAlignment="1">
      <alignment horizontal="center" vertical="center"/>
    </xf>
    <xf numFmtId="0" fontId="8" fillId="0" borderId="246" xfId="0" applyFont="1" applyFill="1" applyBorder="1"/>
    <xf numFmtId="0" fontId="12" fillId="0" borderId="244" xfId="0" applyFont="1" applyFill="1" applyBorder="1" applyAlignment="1">
      <alignment horizontal="center" vertical="center"/>
    </xf>
    <xf numFmtId="0" fontId="8" fillId="0" borderId="245" xfId="0" applyFont="1" applyFill="1" applyBorder="1"/>
    <xf numFmtId="0" fontId="12" fillId="0" borderId="237" xfId="0" applyFont="1" applyFill="1" applyBorder="1" applyAlignment="1">
      <alignment horizontal="center" vertical="center"/>
    </xf>
    <xf numFmtId="0" fontId="8" fillId="0" borderId="238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8" fillId="0" borderId="240" xfId="0" applyFont="1" applyFill="1" applyBorder="1"/>
    <xf numFmtId="0" fontId="12" fillId="0" borderId="266" xfId="0" applyFont="1" applyFill="1" applyBorder="1" applyAlignment="1">
      <alignment horizontal="center" vertical="center"/>
    </xf>
    <xf numFmtId="0" fontId="8" fillId="0" borderId="267" xfId="0" applyFont="1" applyFill="1" applyBorder="1"/>
    <xf numFmtId="0" fontId="12" fillId="0" borderId="24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87" xfId="0" applyFont="1" applyBorder="1" applyAlignment="1">
      <alignment horizontal="center" vertical="center"/>
    </xf>
    <xf numFmtId="0" fontId="26" fillId="0" borderId="191" xfId="0" applyFont="1" applyBorder="1" applyAlignment="1">
      <alignment horizontal="center" vertical="center"/>
    </xf>
    <xf numFmtId="49" fontId="36" fillId="0" borderId="143" xfId="0" applyNumberFormat="1" applyFont="1" applyBorder="1" applyAlignment="1">
      <alignment horizontal="center" vertical="center"/>
    </xf>
    <xf numFmtId="49" fontId="36" fillId="0" borderId="150" xfId="0" applyNumberFormat="1" applyFont="1" applyBorder="1" applyAlignment="1">
      <alignment horizontal="center" vertical="center"/>
    </xf>
    <xf numFmtId="0" fontId="16" fillId="0" borderId="187" xfId="0" applyFont="1" applyBorder="1" applyAlignment="1">
      <alignment horizontal="left" vertical="center"/>
    </xf>
    <xf numFmtId="0" fontId="16" fillId="0" borderId="188" xfId="0" applyFont="1" applyBorder="1" applyAlignment="1">
      <alignment horizontal="left" vertical="center"/>
    </xf>
    <xf numFmtId="0" fontId="16" fillId="0" borderId="189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34" fillId="0" borderId="202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34" fillId="0" borderId="121" xfId="0" applyFont="1" applyBorder="1" applyAlignment="1">
      <alignment horizontal="left" vertical="center"/>
    </xf>
    <xf numFmtId="0" fontId="34" fillId="0" borderId="144" xfId="0" applyFont="1" applyBorder="1" applyAlignment="1">
      <alignment horizontal="left" vertical="center"/>
    </xf>
    <xf numFmtId="49" fontId="36" fillId="0" borderId="192" xfId="0" applyNumberFormat="1" applyFont="1" applyBorder="1" applyAlignment="1">
      <alignment horizontal="center" vertical="center"/>
    </xf>
    <xf numFmtId="49" fontId="36" fillId="0" borderId="193" xfId="0" applyNumberFormat="1" applyFont="1" applyBorder="1" applyAlignment="1">
      <alignment horizontal="center" vertical="center"/>
    </xf>
    <xf numFmtId="0" fontId="34" fillId="0" borderId="197" xfId="0" applyFont="1" applyBorder="1" applyAlignment="1">
      <alignment horizontal="left" vertical="center"/>
    </xf>
    <xf numFmtId="0" fontId="34" fillId="0" borderId="198" xfId="0" applyFont="1" applyBorder="1" applyAlignment="1">
      <alignment horizontal="left" vertical="center"/>
    </xf>
    <xf numFmtId="0" fontId="34" fillId="0" borderId="205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6" fillId="0" borderId="222" xfId="0" applyNumberFormat="1" applyFont="1" applyBorder="1" applyAlignment="1">
      <alignment horizontal="center" vertical="center"/>
    </xf>
    <xf numFmtId="49" fontId="36" fillId="0" borderId="223" xfId="0" applyNumberFormat="1" applyFont="1" applyBorder="1" applyAlignment="1">
      <alignment horizontal="center" vertical="center"/>
    </xf>
    <xf numFmtId="49" fontId="34" fillId="0" borderId="143" xfId="0" applyNumberFormat="1" applyFont="1" applyBorder="1" applyAlignment="1">
      <alignment horizontal="center" vertical="center"/>
    </xf>
    <xf numFmtId="49" fontId="34" fillId="0" borderId="150" xfId="0" applyNumberFormat="1" applyFont="1" applyBorder="1" applyAlignment="1">
      <alignment horizontal="center" vertical="center"/>
    </xf>
    <xf numFmtId="49" fontId="36" fillId="0" borderId="197" xfId="0" applyNumberFormat="1" applyFont="1" applyBorder="1" applyAlignment="1">
      <alignment horizontal="center" vertical="center"/>
    </xf>
    <xf numFmtId="49" fontId="36" fillId="0" borderId="200" xfId="0" applyNumberFormat="1" applyFont="1" applyBorder="1" applyAlignment="1">
      <alignment horizontal="center" vertical="center"/>
    </xf>
    <xf numFmtId="49" fontId="37" fillId="0" borderId="197" xfId="0" applyNumberFormat="1" applyFont="1" applyBorder="1" applyAlignment="1">
      <alignment horizontal="center" vertical="center"/>
    </xf>
    <xf numFmtId="49" fontId="37" fillId="0" borderId="200" xfId="0" applyNumberFormat="1" applyFont="1" applyBorder="1" applyAlignment="1">
      <alignment horizontal="center" vertical="center"/>
    </xf>
    <xf numFmtId="49" fontId="34" fillId="0" borderId="192" xfId="0" applyNumberFormat="1" applyFont="1" applyBorder="1" applyAlignment="1">
      <alignment horizontal="center" vertical="center"/>
    </xf>
    <xf numFmtId="49" fontId="34" fillId="0" borderId="193" xfId="0" applyNumberFormat="1" applyFont="1" applyBorder="1" applyAlignment="1">
      <alignment horizontal="center" vertical="center"/>
    </xf>
    <xf numFmtId="49" fontId="34" fillId="0" borderId="222" xfId="0" applyNumberFormat="1" applyFont="1" applyBorder="1" applyAlignment="1">
      <alignment horizontal="center" vertical="center"/>
    </xf>
    <xf numFmtId="49" fontId="34" fillId="0" borderId="223" xfId="0" applyNumberFormat="1" applyFont="1" applyBorder="1" applyAlignment="1">
      <alignment horizontal="center" vertical="center"/>
    </xf>
    <xf numFmtId="49" fontId="38" fillId="0" borderId="143" xfId="0" applyNumberFormat="1" applyFont="1" applyBorder="1" applyAlignment="1">
      <alignment horizontal="center" vertical="center"/>
    </xf>
    <xf numFmtId="49" fontId="38" fillId="0" borderId="150" xfId="0" applyNumberFormat="1" applyFont="1" applyBorder="1" applyAlignment="1">
      <alignment horizontal="center" vertical="center"/>
    </xf>
    <xf numFmtId="49" fontId="34" fillId="0" borderId="197" xfId="0" applyNumberFormat="1" applyFont="1" applyBorder="1" applyAlignment="1">
      <alignment horizontal="center" vertical="center"/>
    </xf>
    <xf numFmtId="49" fontId="34" fillId="0" borderId="200" xfId="0" applyNumberFormat="1" applyFont="1" applyBorder="1" applyAlignment="1">
      <alignment horizontal="center" vertical="center"/>
    </xf>
    <xf numFmtId="49" fontId="38" fillId="0" borderId="192" xfId="0" applyNumberFormat="1" applyFont="1" applyBorder="1" applyAlignment="1">
      <alignment horizontal="center" vertical="center"/>
    </xf>
    <xf numFmtId="49" fontId="38" fillId="0" borderId="193" xfId="0" applyNumberFormat="1" applyFont="1" applyBorder="1" applyAlignment="1">
      <alignment horizontal="center" vertical="center"/>
    </xf>
    <xf numFmtId="49" fontId="38" fillId="0" borderId="222" xfId="0" applyNumberFormat="1" applyFont="1" applyBorder="1" applyAlignment="1">
      <alignment horizontal="center" vertical="center"/>
    </xf>
    <xf numFmtId="49" fontId="38" fillId="0" borderId="223" xfId="0" applyNumberFormat="1" applyFont="1" applyBorder="1" applyAlignment="1">
      <alignment horizontal="center" vertical="center"/>
    </xf>
    <xf numFmtId="0" fontId="9" fillId="0" borderId="143" xfId="0" applyFont="1" applyBorder="1" applyAlignment="1">
      <alignment horizontal="left" vertical="center"/>
    </xf>
    <xf numFmtId="0" fontId="9" fillId="0" borderId="121" xfId="0" applyFont="1" applyBorder="1" applyAlignment="1">
      <alignment horizontal="left" vertical="center"/>
    </xf>
    <xf numFmtId="0" fontId="9" fillId="0" borderId="144" xfId="0" applyFont="1" applyBorder="1" applyAlignment="1">
      <alignment horizontal="left" vertical="center"/>
    </xf>
    <xf numFmtId="0" fontId="38" fillId="0" borderId="91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26" fillId="0" borderId="97" xfId="0" applyFont="1" applyBorder="1" applyAlignment="1">
      <alignment horizontal="left" vertical="center"/>
    </xf>
    <xf numFmtId="0" fontId="26" fillId="0" borderId="99" xfId="0" applyFont="1" applyBorder="1" applyAlignment="1">
      <alignment horizontal="left" vertical="center"/>
    </xf>
    <xf numFmtId="0" fontId="9" fillId="0" borderId="99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38" fillId="0" borderId="106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97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205" xfId="0" applyFont="1" applyBorder="1" applyAlignment="1">
      <alignment horizontal="left" vertical="center"/>
    </xf>
    <xf numFmtId="0" fontId="36" fillId="0" borderId="143" xfId="0" applyFont="1" applyBorder="1" applyAlignment="1">
      <alignment horizontal="left" vertical="center"/>
    </xf>
    <xf numFmtId="0" fontId="36" fillId="0" borderId="121" xfId="0" applyFont="1" applyBorder="1" applyAlignment="1">
      <alignment horizontal="left" vertical="center"/>
    </xf>
    <xf numFmtId="0" fontId="36" fillId="0" borderId="144" xfId="0" applyFont="1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0" fillId="0" borderId="121" xfId="0" applyBorder="1" applyAlignment="1">
      <alignment horizontal="left" vertical="center"/>
    </xf>
    <xf numFmtId="0" fontId="0" fillId="0" borderId="144" xfId="0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9" fillId="0" borderId="202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20285</xdr:colOff>
      <xdr:row>1</xdr:row>
      <xdr:rowOff>133350</xdr:rowOff>
    </xdr:from>
    <xdr:to>
      <xdr:col>11</xdr:col>
      <xdr:colOff>542925</xdr:colOff>
      <xdr:row>7</xdr:row>
      <xdr:rowOff>142875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5010" y="333375"/>
          <a:ext cx="1618015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190500</xdr:rowOff>
    </xdr:from>
    <xdr:to>
      <xdr:col>11</xdr:col>
      <xdr:colOff>551215</xdr:colOff>
      <xdr:row>6</xdr:row>
      <xdr:rowOff>152400</xdr:rowOff>
    </xdr:to>
    <xdr:pic>
      <xdr:nvPicPr>
        <xdr:cNvPr id="3" name="Image 2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6625" y="190500"/>
          <a:ext cx="1618015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19050</xdr:rowOff>
    </xdr:from>
    <xdr:to>
      <xdr:col>11</xdr:col>
      <xdr:colOff>541690</xdr:colOff>
      <xdr:row>6</xdr:row>
      <xdr:rowOff>200025</xdr:rowOff>
    </xdr:to>
    <xdr:pic>
      <xdr:nvPicPr>
        <xdr:cNvPr id="3" name="Image 2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209550"/>
          <a:ext cx="1618015" cy="1133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</xdr:row>
      <xdr:rowOff>9525</xdr:rowOff>
    </xdr:from>
    <xdr:to>
      <xdr:col>11</xdr:col>
      <xdr:colOff>551215</xdr:colOff>
      <xdr:row>6</xdr:row>
      <xdr:rowOff>190500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3300" y="200025"/>
          <a:ext cx="1618015" cy="1133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0</xdr:rowOff>
    </xdr:from>
    <xdr:to>
      <xdr:col>11</xdr:col>
      <xdr:colOff>541690</xdr:colOff>
      <xdr:row>6</xdr:row>
      <xdr:rowOff>180975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190500"/>
          <a:ext cx="1618015" cy="1133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66675</xdr:rowOff>
    </xdr:from>
    <xdr:to>
      <xdr:col>11</xdr:col>
      <xdr:colOff>541690</xdr:colOff>
      <xdr:row>7</xdr:row>
      <xdr:rowOff>0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257175"/>
          <a:ext cx="1618015" cy="1133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171450</xdr:rowOff>
    </xdr:from>
    <xdr:to>
      <xdr:col>2</xdr:col>
      <xdr:colOff>1156816</xdr:colOff>
      <xdr:row>14</xdr:row>
      <xdr:rowOff>85725</xdr:rowOff>
    </xdr:to>
    <xdr:pic>
      <xdr:nvPicPr>
        <xdr:cNvPr id="3" name="Image 2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1790700"/>
          <a:ext cx="1509241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BOUREAUX/ClassementScratch%204%20_20180317-1638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BOUREAUX/modle-adultes-global%202018%20v331%20%202018%20(14%20mars%202018)%20Les%20Gaboureaux%2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ABOUREAUX/ClassementScratch%205%20_20180317-1628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3">
          <cell r="C3" t="str">
            <v>55756129</v>
          </cell>
          <cell r="D3" t="str">
            <v>LUCIEZ</v>
          </cell>
          <cell r="E3" t="str">
            <v>OLIVIER</v>
          </cell>
          <cell r="F3" t="str">
            <v>VC LAGNIEU</v>
          </cell>
          <cell r="G3" t="str">
            <v>FSGT</v>
          </cell>
          <cell r="H3" t="str">
            <v>69</v>
          </cell>
        </row>
        <row r="4">
          <cell r="C4" t="str">
            <v>304259</v>
          </cell>
          <cell r="D4" t="str">
            <v>NOLLOT</v>
          </cell>
          <cell r="E4" t="str">
            <v>MARCEL</v>
          </cell>
          <cell r="F4" t="str">
            <v>VC BRIGNAIS</v>
          </cell>
          <cell r="G4" t="str">
            <v>FSGT</v>
          </cell>
          <cell r="H4" t="str">
            <v>69</v>
          </cell>
        </row>
        <row r="5">
          <cell r="C5" t="str">
            <v>55668103</v>
          </cell>
          <cell r="D5" t="str">
            <v>CHAMBON</v>
          </cell>
          <cell r="E5" t="str">
            <v>DAMIEN</v>
          </cell>
          <cell r="F5" t="str">
            <v>EC SAINT PRIEST</v>
          </cell>
          <cell r="G5" t="str">
            <v>FSGT</v>
          </cell>
          <cell r="H5" t="str">
            <v>69</v>
          </cell>
        </row>
        <row r="6">
          <cell r="C6" t="str">
            <v>99991276</v>
          </cell>
          <cell r="D6" t="str">
            <v>RIGOTTI</v>
          </cell>
          <cell r="E6" t="str">
            <v>NICOLAS</v>
          </cell>
          <cell r="F6" t="str">
            <v>TEAM JALLET Auto</v>
          </cell>
          <cell r="G6" t="str">
            <v>UFOLEP</v>
          </cell>
          <cell r="H6" t="str">
            <v>73</v>
          </cell>
        </row>
        <row r="7">
          <cell r="C7" t="str">
            <v>237843</v>
          </cell>
          <cell r="D7" t="str">
            <v>MATHIAS</v>
          </cell>
          <cell r="E7" t="str">
            <v>ALAIN</v>
          </cell>
          <cell r="F7" t="str">
            <v>VC FRANCHEVILLE</v>
          </cell>
          <cell r="G7" t="str">
            <v>FSGT</v>
          </cell>
          <cell r="H7" t="str">
            <v>69</v>
          </cell>
        </row>
        <row r="8">
          <cell r="C8" t="str">
            <v>55590650</v>
          </cell>
          <cell r="D8" t="str">
            <v>VANDERBIEST</v>
          </cell>
          <cell r="E8" t="str">
            <v>PHILIPPE</v>
          </cell>
          <cell r="F8" t="str">
            <v>SAINT DENIS CYCLISTE</v>
          </cell>
          <cell r="G8" t="str">
            <v>FSGT</v>
          </cell>
          <cell r="H8" t="str">
            <v>69</v>
          </cell>
        </row>
        <row r="9">
          <cell r="C9" t="str">
            <v>55547791</v>
          </cell>
          <cell r="D9" t="str">
            <v>CHOFFEZ</v>
          </cell>
          <cell r="E9" t="str">
            <v>PASCAL</v>
          </cell>
          <cell r="F9" t="str">
            <v>EC PIERRE BENITE SAINT GENIS LAVAL</v>
          </cell>
          <cell r="G9" t="str">
            <v>FSGT</v>
          </cell>
          <cell r="H9" t="str">
            <v>69</v>
          </cell>
        </row>
        <row r="10">
          <cell r="C10" t="str">
            <v>233467</v>
          </cell>
          <cell r="D10" t="str">
            <v>GIRIN</v>
          </cell>
          <cell r="E10" t="str">
            <v>BERNARD</v>
          </cell>
          <cell r="F10" t="str">
            <v>VC FRANCHEVILLE</v>
          </cell>
          <cell r="G10" t="str">
            <v>FSGT</v>
          </cell>
          <cell r="H10" t="str">
            <v>69</v>
          </cell>
        </row>
        <row r="11">
          <cell r="C11" t="str">
            <v>235110</v>
          </cell>
          <cell r="D11" t="str">
            <v>POCAUD</v>
          </cell>
          <cell r="E11" t="str">
            <v>ALAIN</v>
          </cell>
          <cell r="F11" t="str">
            <v>VELO TEAM VIENNE</v>
          </cell>
          <cell r="G11" t="str">
            <v>FSGT</v>
          </cell>
          <cell r="H11" t="str">
            <v>69</v>
          </cell>
        </row>
        <row r="12">
          <cell r="C12" t="str">
            <v>231268</v>
          </cell>
          <cell r="D12" t="str">
            <v>VERRIER</v>
          </cell>
          <cell r="E12" t="str">
            <v>JULIEN</v>
          </cell>
          <cell r="F12" t="str">
            <v>EC SAINT PRIEST</v>
          </cell>
          <cell r="G12" t="str">
            <v>FSGT</v>
          </cell>
          <cell r="H12" t="str">
            <v>69</v>
          </cell>
        </row>
        <row r="13">
          <cell r="C13" t="str">
            <v>55720543</v>
          </cell>
          <cell r="D13" t="str">
            <v>GABRILLARGUES</v>
          </cell>
          <cell r="E13" t="str">
            <v>SYLVAIN</v>
          </cell>
          <cell r="F13" t="str">
            <v>SAINT DENIS CYCLISTE</v>
          </cell>
          <cell r="G13" t="str">
            <v>FSGT</v>
          </cell>
          <cell r="H13" t="str">
            <v>69</v>
          </cell>
        </row>
        <row r="14">
          <cell r="C14" t="str">
            <v>55659669</v>
          </cell>
          <cell r="D14" t="str">
            <v>RAPOSO</v>
          </cell>
          <cell r="E14" t="str">
            <v>DAMIEN</v>
          </cell>
          <cell r="F14" t="str">
            <v>SAINT VULBAS VELO SPORT</v>
          </cell>
          <cell r="G14" t="str">
            <v>FSGT</v>
          </cell>
          <cell r="H14" t="str">
            <v>69</v>
          </cell>
        </row>
        <row r="15">
          <cell r="C15" t="str">
            <v>154991</v>
          </cell>
          <cell r="D15" t="str">
            <v>BATTIN</v>
          </cell>
          <cell r="E15" t="str">
            <v>ALAIN</v>
          </cell>
          <cell r="F15" t="str">
            <v>VC VILLEFRANCHE BEAUJOLAIS</v>
          </cell>
          <cell r="G15" t="str">
            <v>FSGT</v>
          </cell>
          <cell r="H15" t="str">
            <v>69</v>
          </cell>
        </row>
        <row r="16">
          <cell r="C16" t="str">
            <v>55477742</v>
          </cell>
          <cell r="D16" t="str">
            <v>DAMIAND</v>
          </cell>
          <cell r="E16" t="str">
            <v>GUILLAUME</v>
          </cell>
          <cell r="F16" t="str">
            <v>TEAM CYCLISTE TOUSSIEU</v>
          </cell>
          <cell r="G16" t="str">
            <v>FSGT</v>
          </cell>
          <cell r="H16" t="str">
            <v>69</v>
          </cell>
        </row>
        <row r="17">
          <cell r="C17" t="str">
            <v>55599396</v>
          </cell>
          <cell r="D17" t="str">
            <v>DARDALHON</v>
          </cell>
          <cell r="E17" t="str">
            <v>FABIEN</v>
          </cell>
          <cell r="F17" t="str">
            <v>ROUE SPORTIVE MEXIMIEUX</v>
          </cell>
          <cell r="G17" t="str">
            <v>FSGT</v>
          </cell>
          <cell r="H17" t="str">
            <v>69</v>
          </cell>
        </row>
        <row r="18">
          <cell r="C18" t="str">
            <v>55752072</v>
          </cell>
          <cell r="D18" t="str">
            <v>LOMBARD</v>
          </cell>
          <cell r="E18" t="str">
            <v>LEO</v>
          </cell>
          <cell r="F18" t="str">
            <v>ROUE SPORTIVE MEXIMIEUX</v>
          </cell>
          <cell r="G18" t="str">
            <v>FSGT</v>
          </cell>
          <cell r="H18" t="str">
            <v>69</v>
          </cell>
        </row>
        <row r="19">
          <cell r="C19" t="str">
            <v>55556220</v>
          </cell>
          <cell r="D19" t="str">
            <v>BELLUT</v>
          </cell>
          <cell r="E19" t="str">
            <v>MAXIME</v>
          </cell>
          <cell r="F19" t="str">
            <v>VELO GRIFFON MEYZIEU</v>
          </cell>
          <cell r="G19" t="str">
            <v>FSGT</v>
          </cell>
          <cell r="H19" t="str">
            <v>69</v>
          </cell>
        </row>
        <row r="20">
          <cell r="C20" t="str">
            <v>55578606</v>
          </cell>
          <cell r="D20" t="str">
            <v>BOUDOT</v>
          </cell>
          <cell r="E20" t="str">
            <v>FRANCIS</v>
          </cell>
          <cell r="F20" t="str">
            <v>ROUE SPORTIVE MEXIMIEUX</v>
          </cell>
          <cell r="G20" t="str">
            <v>FSGT</v>
          </cell>
          <cell r="H20" t="str">
            <v>69</v>
          </cell>
        </row>
        <row r="21">
          <cell r="C21" t="str">
            <v>55591083</v>
          </cell>
          <cell r="D21" t="str">
            <v>COSENZA</v>
          </cell>
          <cell r="E21" t="str">
            <v>WALTER</v>
          </cell>
          <cell r="F21" t="str">
            <v>VC LAGNIEU</v>
          </cell>
          <cell r="G21" t="str">
            <v>FSGT</v>
          </cell>
          <cell r="H21" t="str">
            <v>69</v>
          </cell>
        </row>
        <row r="22">
          <cell r="C22" t="str">
            <v>55655765</v>
          </cell>
          <cell r="D22" t="str">
            <v>RAPOSO</v>
          </cell>
          <cell r="E22" t="str">
            <v>MICHEL</v>
          </cell>
          <cell r="F22" t="str">
            <v>SAINT VULBAS VELO SPORT</v>
          </cell>
          <cell r="G22" t="str">
            <v>FSGT</v>
          </cell>
          <cell r="H22" t="str">
            <v>69</v>
          </cell>
        </row>
        <row r="23">
          <cell r="C23" t="str">
            <v>91094</v>
          </cell>
          <cell r="D23" t="str">
            <v>FAUROUX</v>
          </cell>
          <cell r="E23" t="str">
            <v>JEAN LOUIS</v>
          </cell>
          <cell r="F23" t="str">
            <v>EC DUQUESNE OULLINS</v>
          </cell>
          <cell r="G23" t="str">
            <v>FSGT</v>
          </cell>
          <cell r="H23" t="str">
            <v>69</v>
          </cell>
        </row>
        <row r="24">
          <cell r="C24" t="str">
            <v>55582584</v>
          </cell>
          <cell r="D24" t="str">
            <v>ROSA</v>
          </cell>
          <cell r="E24" t="str">
            <v>JOSE</v>
          </cell>
          <cell r="F24" t="str">
            <v>ROUE SPORTIVE MEXIMIEUX</v>
          </cell>
          <cell r="G24" t="str">
            <v>FSGT</v>
          </cell>
          <cell r="H24" t="str">
            <v>69</v>
          </cell>
        </row>
        <row r="25">
          <cell r="C25" t="str">
            <v>55546869</v>
          </cell>
          <cell r="D25" t="str">
            <v>MORETTE</v>
          </cell>
          <cell r="E25" t="str">
            <v>STEPHANE</v>
          </cell>
          <cell r="F25" t="str">
            <v>SAINT VULBAS VELO SPORT</v>
          </cell>
          <cell r="G25" t="str">
            <v>FSGT</v>
          </cell>
          <cell r="H25" t="str">
            <v>69</v>
          </cell>
        </row>
        <row r="26">
          <cell r="C26" t="str">
            <v>55536454</v>
          </cell>
          <cell r="D26" t="str">
            <v>JAUDAUX</v>
          </cell>
          <cell r="E26" t="str">
            <v>ERIC</v>
          </cell>
          <cell r="F26" t="str">
            <v>ECO VILLEURBANNE</v>
          </cell>
          <cell r="G26" t="str">
            <v>FSGT</v>
          </cell>
          <cell r="H26" t="str">
            <v>69</v>
          </cell>
        </row>
        <row r="27">
          <cell r="C27" t="str">
            <v>232119</v>
          </cell>
          <cell r="D27" t="str">
            <v>FOUSSARD</v>
          </cell>
          <cell r="E27" t="str">
            <v>LOIC</v>
          </cell>
          <cell r="F27" t="str">
            <v>ESPOIR CYCLISTE PAYS DU GIER</v>
          </cell>
          <cell r="G27" t="str">
            <v>FSGT</v>
          </cell>
          <cell r="H27" t="str">
            <v>42</v>
          </cell>
        </row>
        <row r="28">
          <cell r="C28" t="str">
            <v>55604917</v>
          </cell>
          <cell r="D28" t="str">
            <v>REINAUDO</v>
          </cell>
          <cell r="E28" t="str">
            <v>CHRISTIAN</v>
          </cell>
          <cell r="F28" t="str">
            <v>UC TULLINS FURES</v>
          </cell>
          <cell r="G28" t="str">
            <v>FSGT</v>
          </cell>
          <cell r="H28" t="str">
            <v>38</v>
          </cell>
        </row>
        <row r="29">
          <cell r="C29" t="str">
            <v>55558466</v>
          </cell>
          <cell r="D29" t="str">
            <v>FETTET</v>
          </cell>
          <cell r="E29" t="str">
            <v>PASCAL</v>
          </cell>
          <cell r="F29" t="str">
            <v>VC LAGNIEU</v>
          </cell>
          <cell r="G29" t="str">
            <v>FSGT</v>
          </cell>
          <cell r="H29" t="str">
            <v>69</v>
          </cell>
        </row>
        <row r="30">
          <cell r="C30" t="str">
            <v>55597339</v>
          </cell>
          <cell r="D30" t="str">
            <v>PORCIN</v>
          </cell>
          <cell r="E30" t="str">
            <v>HERVE</v>
          </cell>
          <cell r="F30" t="str">
            <v>AC BUELLAS</v>
          </cell>
          <cell r="G30" t="str">
            <v>FSGT</v>
          </cell>
          <cell r="H30" t="str">
            <v>69</v>
          </cell>
        </row>
        <row r="31">
          <cell r="C31" t="str">
            <v>55663201</v>
          </cell>
          <cell r="D31" t="str">
            <v>DOMINEY</v>
          </cell>
          <cell r="E31" t="str">
            <v>PETER</v>
          </cell>
          <cell r="F31" t="str">
            <v>ROUE SPORTIVE MEXIMIEUX</v>
          </cell>
          <cell r="G31" t="str">
            <v>FSGT</v>
          </cell>
          <cell r="H31" t="str">
            <v>69</v>
          </cell>
        </row>
        <row r="32">
          <cell r="C32" t="str">
            <v>150080</v>
          </cell>
          <cell r="D32" t="str">
            <v>FOUILLOUSE</v>
          </cell>
          <cell r="E32" t="str">
            <v>HERVE</v>
          </cell>
          <cell r="F32" t="str">
            <v>Dynamic Vélo RIORGEOIS</v>
          </cell>
          <cell r="G32" t="str">
            <v>FSGT</v>
          </cell>
          <cell r="H32" t="str">
            <v>42</v>
          </cell>
        </row>
        <row r="33">
          <cell r="C33" t="str">
            <v>227069</v>
          </cell>
          <cell r="D33" t="str">
            <v>BAILLY</v>
          </cell>
          <cell r="E33" t="str">
            <v>DIDIER</v>
          </cell>
          <cell r="F33" t="str">
            <v>VC CORBAS</v>
          </cell>
          <cell r="G33" t="str">
            <v>FSGT</v>
          </cell>
          <cell r="H33" t="str">
            <v>69</v>
          </cell>
        </row>
        <row r="34">
          <cell r="C34" t="str">
            <v>429134</v>
          </cell>
          <cell r="D34" t="str">
            <v>FRASSANITO</v>
          </cell>
          <cell r="E34" t="str">
            <v>JEAN CLAUDE</v>
          </cell>
          <cell r="F34" t="str">
            <v>VC BRIGNAIS</v>
          </cell>
          <cell r="G34" t="str">
            <v>FSGT</v>
          </cell>
          <cell r="H34" t="str">
            <v>69</v>
          </cell>
        </row>
        <row r="35">
          <cell r="C35" t="str">
            <v>55755489</v>
          </cell>
          <cell r="D35" t="str">
            <v>BOULAUD</v>
          </cell>
          <cell r="E35" t="str">
            <v>THIERRY</v>
          </cell>
          <cell r="F35" t="str">
            <v>VC CORBAS</v>
          </cell>
          <cell r="G35" t="str">
            <v>FSGT</v>
          </cell>
          <cell r="H35" t="str">
            <v>69</v>
          </cell>
        </row>
        <row r="36">
          <cell r="C36" t="str">
            <v>369936</v>
          </cell>
          <cell r="D36" t="str">
            <v>ROBACZEWSKI</v>
          </cell>
          <cell r="E36" t="str">
            <v>NICOLAS</v>
          </cell>
          <cell r="F36" t="str">
            <v>EC DUQUESNE OULLINS</v>
          </cell>
          <cell r="G36" t="str">
            <v>FSGT</v>
          </cell>
          <cell r="H36" t="str">
            <v>69</v>
          </cell>
        </row>
        <row r="37">
          <cell r="C37" t="str">
            <v>93254546</v>
          </cell>
          <cell r="D37" t="str">
            <v>BEJUIS</v>
          </cell>
          <cell r="E37" t="str">
            <v>CEDRIC</v>
          </cell>
          <cell r="F37" t="str">
            <v>ETOILE CYCLISTE ST CLAIROISE</v>
          </cell>
          <cell r="G37" t="str">
            <v>UFOLEP</v>
          </cell>
          <cell r="H37" t="str">
            <v>38</v>
          </cell>
        </row>
        <row r="38">
          <cell r="C38" t="str">
            <v>55756433</v>
          </cell>
          <cell r="D38" t="str">
            <v>GAGGIO</v>
          </cell>
          <cell r="E38" t="str">
            <v>CHRISTELLE</v>
          </cell>
          <cell r="F38" t="str">
            <v>VELO GRIFFON MEYZIEU</v>
          </cell>
          <cell r="G38" t="str">
            <v>FSGT</v>
          </cell>
          <cell r="H38" t="str">
            <v>69</v>
          </cell>
        </row>
        <row r="39">
          <cell r="C39" t="str">
            <v>492631</v>
          </cell>
          <cell r="D39" t="str">
            <v>MATHIAS</v>
          </cell>
          <cell r="E39" t="str">
            <v>RAPHAEL</v>
          </cell>
          <cell r="F39" t="str">
            <v>VC FRANCHEVILLE</v>
          </cell>
          <cell r="G39" t="str">
            <v>FSGT</v>
          </cell>
          <cell r="H39" t="str">
            <v>69</v>
          </cell>
        </row>
        <row r="40">
          <cell r="C40" t="str">
            <v>55605354</v>
          </cell>
          <cell r="D40" t="str">
            <v>MOREL</v>
          </cell>
          <cell r="E40" t="str">
            <v>YVONIG</v>
          </cell>
          <cell r="F40" t="str">
            <v>ECO VILLEURBANNE</v>
          </cell>
          <cell r="G40" t="str">
            <v>FSGT</v>
          </cell>
          <cell r="H40" t="str">
            <v>69</v>
          </cell>
        </row>
        <row r="41">
          <cell r="C41" t="str">
            <v>144309</v>
          </cell>
          <cell r="D41" t="str">
            <v>PEILLON</v>
          </cell>
          <cell r="E41" t="str">
            <v>EDDY</v>
          </cell>
          <cell r="F41" t="str">
            <v>EC DUQUESNE OULLINS</v>
          </cell>
          <cell r="G41" t="str">
            <v>FSGT</v>
          </cell>
          <cell r="H41" t="str">
            <v>69</v>
          </cell>
        </row>
        <row r="42">
          <cell r="C42" t="str">
            <v>55583962</v>
          </cell>
          <cell r="D42" t="str">
            <v>BARTHELEMY</v>
          </cell>
          <cell r="E42" t="str">
            <v>JACQUES</v>
          </cell>
          <cell r="F42" t="str">
            <v>AC FRANCHELEINS</v>
          </cell>
          <cell r="G42" t="str">
            <v>FSGT</v>
          </cell>
          <cell r="H42" t="str">
            <v>69</v>
          </cell>
        </row>
        <row r="43">
          <cell r="C43" t="str">
            <v>55583950</v>
          </cell>
          <cell r="D43" t="str">
            <v>BARTHELEMY</v>
          </cell>
          <cell r="E43" t="str">
            <v>CLAUDE</v>
          </cell>
          <cell r="F43" t="str">
            <v>AC FRANCHELEINS</v>
          </cell>
          <cell r="G43" t="str">
            <v>FSGT</v>
          </cell>
          <cell r="H43" t="str">
            <v>69</v>
          </cell>
        </row>
        <row r="44">
          <cell r="C44" t="str">
            <v>55605286</v>
          </cell>
          <cell r="D44" t="str">
            <v>ACTIS</v>
          </cell>
          <cell r="E44" t="str">
            <v>GERARD</v>
          </cell>
          <cell r="F44" t="str">
            <v>UC CULOZ BELLEY</v>
          </cell>
          <cell r="G44" t="str">
            <v>FSGT</v>
          </cell>
          <cell r="H44" t="str">
            <v>69</v>
          </cell>
        </row>
        <row r="45">
          <cell r="C45" t="str">
            <v>55601594</v>
          </cell>
          <cell r="D45" t="str">
            <v>JUREK</v>
          </cell>
          <cell r="E45" t="str">
            <v>FRANCOIS</v>
          </cell>
          <cell r="F45" t="str">
            <v>TROLL SPORT CYCLO</v>
          </cell>
          <cell r="G45" t="str">
            <v>FSGT</v>
          </cell>
          <cell r="H45" t="str">
            <v>69</v>
          </cell>
        </row>
        <row r="46">
          <cell r="C46" t="str">
            <v>429136</v>
          </cell>
          <cell r="D46" t="str">
            <v>MOINEL</v>
          </cell>
          <cell r="E46" t="str">
            <v>JEREMY</v>
          </cell>
          <cell r="F46" t="str">
            <v>CR ST CHAMOND</v>
          </cell>
          <cell r="G46" t="str">
            <v>FSGT</v>
          </cell>
          <cell r="H46" t="str">
            <v>42</v>
          </cell>
        </row>
        <row r="47">
          <cell r="I47" t="str">
            <v>1:00:49.93</v>
          </cell>
        </row>
        <row r="50">
          <cell r="C50" t="str">
            <v>55652579</v>
          </cell>
          <cell r="D50" t="str">
            <v>BOCQUIN</v>
          </cell>
          <cell r="E50" t="str">
            <v>PIERRE</v>
          </cell>
          <cell r="F50" t="str">
            <v>ROUE SPORTIVE MEXIMIEUX</v>
          </cell>
          <cell r="G50" t="str">
            <v>FSGT</v>
          </cell>
          <cell r="H50" t="str">
            <v>69</v>
          </cell>
        </row>
        <row r="51">
          <cell r="C51" t="str">
            <v>55753756</v>
          </cell>
          <cell r="D51" t="str">
            <v>BILLIEMAZ</v>
          </cell>
          <cell r="E51" t="str">
            <v>JEROME</v>
          </cell>
          <cell r="F51" t="str">
            <v>SAINT VULBAS VELO SPORT</v>
          </cell>
          <cell r="G51" t="str">
            <v>FSGT</v>
          </cell>
          <cell r="H51" t="str">
            <v>69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Réglages"/>
      <sheetName val="Licences"/>
      <sheetName val="Hors FSGT69"/>
      <sheetName val="inscr 1+2"/>
      <sheetName val="inscr 3"/>
      <sheetName val="inscr 4"/>
      <sheetName val="inscr 5"/>
      <sheetName val="Resultats 1+2"/>
      <sheetName val="Resultats 3"/>
      <sheetName val="Resultats 4"/>
      <sheetName val="Resultats 5"/>
      <sheetName val="Stat"/>
      <sheetName val="inscr A"/>
      <sheetName val="inscr AE"/>
      <sheetName val="inscr AEF"/>
      <sheetName val="inscr B"/>
      <sheetName val="inscr BF"/>
      <sheetName val="Resultats CX"/>
      <sheetName val="Stat CX Adultes"/>
      <sheetName val="inscr Pous"/>
      <sheetName val="inscr Pup"/>
      <sheetName val="inscr Benj"/>
      <sheetName val="inscr Min"/>
      <sheetName val="inscr Cad"/>
      <sheetName val="Resultats Pous"/>
      <sheetName val="Resultats Pup"/>
      <sheetName val="Resultats Benj"/>
      <sheetName val="Resultats Min"/>
      <sheetName val="Resultats Cad"/>
      <sheetName val="Stat CX Enfants"/>
      <sheetName val="Transpondeurs"/>
      <sheetName val="Chang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6">
          <cell r="D46">
            <v>55604571</v>
          </cell>
          <cell r="E46" t="str">
            <v>VEILLET</v>
          </cell>
          <cell r="F46" t="str">
            <v>JEAN YVES</v>
          </cell>
          <cell r="G46" t="str">
            <v>VC DRUILLAT</v>
          </cell>
          <cell r="H46" t="str">
            <v>FSGT</v>
          </cell>
          <cell r="I46">
            <v>69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C3" t="str">
            <v>55576720</v>
          </cell>
          <cell r="D3" t="str">
            <v>THIBAULT</v>
          </cell>
          <cell r="E3" t="str">
            <v>DAVID</v>
          </cell>
          <cell r="F3" t="str">
            <v>ROUE SPORTIVE MEXIMIEUX</v>
          </cell>
          <cell r="G3" t="str">
            <v>FSGT</v>
          </cell>
          <cell r="H3" t="str">
            <v>69</v>
          </cell>
          <cell r="I3" t="str">
            <v>1:17:08.79</v>
          </cell>
        </row>
        <row r="4">
          <cell r="C4" t="str">
            <v>55655584</v>
          </cell>
          <cell r="D4" t="str">
            <v>LABOUTE</v>
          </cell>
          <cell r="E4" t="str">
            <v>LAURENT</v>
          </cell>
          <cell r="F4" t="str">
            <v>LAC ALLIANCE CYCLISTE</v>
          </cell>
          <cell r="G4" t="str">
            <v>FSGT</v>
          </cell>
          <cell r="H4" t="str">
            <v>74</v>
          </cell>
        </row>
        <row r="5">
          <cell r="C5" t="str">
            <v>55713018</v>
          </cell>
          <cell r="D5" t="str">
            <v>DUMONT</v>
          </cell>
          <cell r="E5" t="str">
            <v>RENE</v>
          </cell>
          <cell r="F5" t="str">
            <v>BRISON ST INNOCENT CYCLISME</v>
          </cell>
          <cell r="G5" t="str">
            <v>FSGT</v>
          </cell>
          <cell r="H5" t="str">
            <v>73</v>
          </cell>
        </row>
        <row r="6">
          <cell r="C6" t="str">
            <v>5475166</v>
          </cell>
          <cell r="D6" t="str">
            <v>BERNARD</v>
          </cell>
          <cell r="E6" t="str">
            <v>PASCAL</v>
          </cell>
          <cell r="F6" t="str">
            <v>CS PONT DE CHERUY</v>
          </cell>
          <cell r="G6" t="str">
            <v>FSGT</v>
          </cell>
          <cell r="H6" t="str">
            <v>69</v>
          </cell>
        </row>
        <row r="7">
          <cell r="C7" t="str">
            <v>55575986</v>
          </cell>
          <cell r="D7" t="str">
            <v>PELLETIER</v>
          </cell>
          <cell r="E7" t="str">
            <v>ROLAND</v>
          </cell>
          <cell r="F7" t="str">
            <v>ROUE SPORTIVE MEXIMIEUX</v>
          </cell>
          <cell r="G7" t="str">
            <v>FSGT</v>
          </cell>
          <cell r="H7" t="str">
            <v>69</v>
          </cell>
        </row>
        <row r="8">
          <cell r="C8" t="str">
            <v>55588024</v>
          </cell>
          <cell r="D8" t="str">
            <v>MILLET</v>
          </cell>
          <cell r="E8" t="str">
            <v>PIERRE</v>
          </cell>
          <cell r="F8" t="str">
            <v>VC TREVOUX</v>
          </cell>
          <cell r="G8" t="str">
            <v>FSGT</v>
          </cell>
          <cell r="H8" t="str">
            <v>69</v>
          </cell>
        </row>
        <row r="9">
          <cell r="C9" t="str">
            <v>229768</v>
          </cell>
          <cell r="D9" t="str">
            <v>GONZALEZ PEREZ</v>
          </cell>
          <cell r="E9" t="str">
            <v>GERARD</v>
          </cell>
          <cell r="F9" t="str">
            <v>VC LAGNIEU</v>
          </cell>
          <cell r="G9" t="str">
            <v>FSGT</v>
          </cell>
          <cell r="H9" t="str">
            <v>69</v>
          </cell>
        </row>
        <row r="10">
          <cell r="C10" t="str">
            <v>139765</v>
          </cell>
          <cell r="D10" t="str">
            <v>BALDUCCI</v>
          </cell>
          <cell r="E10" t="str">
            <v>ALFRED</v>
          </cell>
          <cell r="F10" t="str">
            <v>TEAM SQR</v>
          </cell>
          <cell r="G10" t="str">
            <v>FSGT</v>
          </cell>
          <cell r="H10" t="str">
            <v>74</v>
          </cell>
        </row>
        <row r="11">
          <cell r="C11" t="str">
            <v>55599423</v>
          </cell>
          <cell r="D11" t="str">
            <v>INDJENIAN</v>
          </cell>
          <cell r="E11" t="str">
            <v>ERIC</v>
          </cell>
          <cell r="F11" t="str">
            <v>VC LAGNIEU</v>
          </cell>
          <cell r="G11" t="str">
            <v>FSGT</v>
          </cell>
          <cell r="H11" t="str">
            <v>69</v>
          </cell>
        </row>
        <row r="12">
          <cell r="C12" t="str">
            <v>428841</v>
          </cell>
          <cell r="D12" t="str">
            <v>GAILLAN</v>
          </cell>
          <cell r="E12" t="str">
            <v>JACQUES</v>
          </cell>
          <cell r="F12" t="str">
            <v>EC SAINT PRIEST</v>
          </cell>
          <cell r="G12" t="str">
            <v>FSGT</v>
          </cell>
          <cell r="H12" t="str">
            <v>69</v>
          </cell>
        </row>
        <row r="13">
          <cell r="C13" t="str">
            <v>365593</v>
          </cell>
          <cell r="D13" t="str">
            <v>PRAT</v>
          </cell>
          <cell r="E13" t="str">
            <v>MAURICE</v>
          </cell>
          <cell r="F13" t="str">
            <v>EC SAINT PRIEST</v>
          </cell>
          <cell r="G13" t="str">
            <v>FSGT</v>
          </cell>
          <cell r="H13" t="str">
            <v>69</v>
          </cell>
        </row>
        <row r="14">
          <cell r="C14" t="str">
            <v>55607965</v>
          </cell>
          <cell r="D14" t="str">
            <v>MICHAUD</v>
          </cell>
          <cell r="E14" t="str">
            <v>LOUIS</v>
          </cell>
          <cell r="F14" t="str">
            <v>UC CULOZ BELLEY</v>
          </cell>
          <cell r="G14" t="str">
            <v>FSGT</v>
          </cell>
          <cell r="H14" t="str">
            <v>69</v>
          </cell>
        </row>
        <row r="15">
          <cell r="C15" t="str">
            <v>217704</v>
          </cell>
          <cell r="D15" t="str">
            <v>VALLET</v>
          </cell>
          <cell r="E15" t="str">
            <v>GERARD</v>
          </cell>
          <cell r="F15" t="str">
            <v>ECO VILLEURBANNE</v>
          </cell>
          <cell r="G15" t="str">
            <v>FSGT</v>
          </cell>
          <cell r="H15" t="str">
            <v>69</v>
          </cell>
        </row>
        <row r="16">
          <cell r="C16" t="str">
            <v>421408</v>
          </cell>
          <cell r="D16" t="str">
            <v>VIOLANO</v>
          </cell>
          <cell r="E16" t="str">
            <v>JEAN PAUL</v>
          </cell>
          <cell r="F16" t="str">
            <v>VC CORBAS</v>
          </cell>
          <cell r="G16" t="str">
            <v>FSGT</v>
          </cell>
          <cell r="H16" t="str">
            <v>69</v>
          </cell>
        </row>
        <row r="17">
          <cell r="C17" t="str">
            <v>55710971</v>
          </cell>
          <cell r="D17" t="str">
            <v>PILLARD</v>
          </cell>
          <cell r="E17" t="str">
            <v>REGIS</v>
          </cell>
          <cell r="F17" t="str">
            <v>UC CULOZ BELLEY</v>
          </cell>
          <cell r="G17" t="str">
            <v>FSGT</v>
          </cell>
          <cell r="H17" t="str">
            <v>69</v>
          </cell>
        </row>
        <row r="18">
          <cell r="C18" t="str">
            <v>55603182</v>
          </cell>
          <cell r="D18" t="str">
            <v>THIÉBAUT</v>
          </cell>
          <cell r="E18" t="str">
            <v>DOMINIQUE</v>
          </cell>
          <cell r="F18" t="str">
            <v>UC TULLINS FURES</v>
          </cell>
          <cell r="G18" t="str">
            <v>FSGT</v>
          </cell>
          <cell r="H18" t="str">
            <v>38</v>
          </cell>
        </row>
        <row r="19">
          <cell r="C19" t="str">
            <v>536812</v>
          </cell>
          <cell r="D19" t="str">
            <v>GROS</v>
          </cell>
          <cell r="E19" t="str">
            <v>JEAN CHRISTOPHE</v>
          </cell>
          <cell r="F19" t="str">
            <v>AC MOULIN A VENT</v>
          </cell>
          <cell r="G19" t="str">
            <v>FSGT</v>
          </cell>
          <cell r="H19" t="str">
            <v>69</v>
          </cell>
        </row>
        <row r="20">
          <cell r="C20" t="str">
            <v>55605601</v>
          </cell>
          <cell r="D20" t="str">
            <v>INFANTES</v>
          </cell>
          <cell r="E20" t="str">
            <v>DAVID</v>
          </cell>
          <cell r="F20" t="str">
            <v>SAINT VULBAS VELO SPORT</v>
          </cell>
          <cell r="G20" t="str">
            <v>FSGT</v>
          </cell>
          <cell r="H20" t="str">
            <v>69</v>
          </cell>
        </row>
        <row r="21">
          <cell r="C21" t="str">
            <v>55583481</v>
          </cell>
          <cell r="D21" t="str">
            <v>SATRE</v>
          </cell>
          <cell r="E21" t="str">
            <v>CHRISTOPHE</v>
          </cell>
          <cell r="F21" t="str">
            <v>ES JONAGEOIS CYCLO</v>
          </cell>
          <cell r="G21" t="str">
            <v>FSGT</v>
          </cell>
          <cell r="H21" t="str">
            <v>69</v>
          </cell>
        </row>
        <row r="22">
          <cell r="C22" t="str">
            <v>55595866</v>
          </cell>
          <cell r="D22" t="str">
            <v>PAUCHARD</v>
          </cell>
          <cell r="E22" t="str">
            <v>DAVID</v>
          </cell>
          <cell r="F22" t="str">
            <v>CC REPLONGES</v>
          </cell>
          <cell r="G22" t="str">
            <v>FSGT</v>
          </cell>
          <cell r="H22" t="str">
            <v>69</v>
          </cell>
        </row>
        <row r="23">
          <cell r="C23" t="str">
            <v>55594933</v>
          </cell>
          <cell r="D23" t="str">
            <v>FREMY</v>
          </cell>
          <cell r="E23" t="str">
            <v>THIERRY</v>
          </cell>
          <cell r="F23" t="str">
            <v>ROUE SPORTIVE MEXIMIEUX</v>
          </cell>
          <cell r="G23" t="str">
            <v>FSGT</v>
          </cell>
          <cell r="H23" t="str">
            <v>69</v>
          </cell>
        </row>
        <row r="24">
          <cell r="C24" t="str">
            <v>238167</v>
          </cell>
          <cell r="D24" t="str">
            <v>BENEFORTI</v>
          </cell>
          <cell r="E24" t="str">
            <v>ERIC</v>
          </cell>
          <cell r="F24" t="str">
            <v>SAINT VULBAS VELO SPORT</v>
          </cell>
          <cell r="G24" t="str">
            <v>FSGT</v>
          </cell>
          <cell r="H24" t="str">
            <v>69</v>
          </cell>
        </row>
        <row r="25">
          <cell r="C25" t="str">
            <v>55556231</v>
          </cell>
          <cell r="D25" t="str">
            <v>HOFFELINCK</v>
          </cell>
          <cell r="E25" t="str">
            <v>ROBERT</v>
          </cell>
          <cell r="F25" t="str">
            <v>ES JONAGEOIS CYCLO</v>
          </cell>
          <cell r="G25" t="str">
            <v>FSGT</v>
          </cell>
          <cell r="H25" t="str">
            <v>69</v>
          </cell>
        </row>
        <row r="26">
          <cell r="C26" t="str">
            <v>55755888</v>
          </cell>
          <cell r="D26" t="str">
            <v>MARQUES</v>
          </cell>
          <cell r="E26" t="str">
            <v>VANESSA</v>
          </cell>
          <cell r="F26" t="str">
            <v>VELO GRIFFON MEYZIEU</v>
          </cell>
          <cell r="G26" t="str">
            <v>FSGT</v>
          </cell>
          <cell r="H26" t="str">
            <v>69</v>
          </cell>
          <cell r="J26" t="str">
            <v>-2 LAP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workbookViewId="0">
      <selection activeCell="P13" sqref="P1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9"/>
      <c r="C1" s="379"/>
      <c r="D1" s="369"/>
      <c r="E1" s="369"/>
      <c r="F1" s="369"/>
      <c r="G1" s="369"/>
      <c r="H1" s="369"/>
      <c r="I1" s="369"/>
      <c r="J1" s="367"/>
      <c r="K1" s="367"/>
      <c r="L1" s="367"/>
      <c r="M1" s="107"/>
    </row>
    <row r="2" spans="1:14" ht="12.75" customHeight="1" x14ac:dyDescent="0.2">
      <c r="B2" s="379"/>
      <c r="C2" s="379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107"/>
    </row>
    <row r="3" spans="1:14" ht="12.75" customHeight="1" x14ac:dyDescent="0.2">
      <c r="B3" s="379"/>
      <c r="C3" s="379"/>
      <c r="D3" s="377"/>
      <c r="E3" s="377"/>
      <c r="F3" s="377"/>
      <c r="G3" s="377"/>
      <c r="H3" s="377"/>
      <c r="I3" s="377"/>
      <c r="J3" s="367"/>
      <c r="K3" s="367"/>
      <c r="L3" s="367"/>
      <c r="M3" s="107"/>
    </row>
    <row r="4" spans="1:14" ht="15" customHeight="1" x14ac:dyDescent="0.2">
      <c r="B4" s="379"/>
      <c r="C4" s="379"/>
      <c r="D4" s="370"/>
      <c r="E4" s="370"/>
      <c r="F4" s="370"/>
      <c r="G4" s="370"/>
      <c r="H4" s="370"/>
      <c r="I4" s="370"/>
      <c r="J4" s="367"/>
      <c r="K4" s="367"/>
      <c r="L4" s="367"/>
      <c r="M4" s="107"/>
    </row>
    <row r="5" spans="1:14" ht="15" customHeight="1" x14ac:dyDescent="0.2">
      <c r="B5" s="379"/>
      <c r="C5" s="379"/>
      <c r="D5" s="378" t="s">
        <v>39</v>
      </c>
      <c r="E5" s="378"/>
      <c r="F5" s="378"/>
      <c r="G5" s="378"/>
      <c r="H5" s="378"/>
      <c r="I5" s="158">
        <v>125</v>
      </c>
      <c r="J5" s="367"/>
      <c r="K5" s="367"/>
      <c r="L5" s="367"/>
      <c r="M5" s="107"/>
    </row>
    <row r="6" spans="1:14" ht="13.5" customHeight="1" thickBot="1" x14ac:dyDescent="0.25">
      <c r="B6" s="379"/>
      <c r="C6" s="379"/>
      <c r="D6" s="30"/>
      <c r="E6" s="30"/>
      <c r="F6" s="30"/>
      <c r="G6" s="30"/>
      <c r="H6" s="30"/>
      <c r="I6" s="30"/>
      <c r="J6" s="367"/>
      <c r="K6" s="367"/>
      <c r="L6" s="367"/>
      <c r="M6" s="107"/>
    </row>
    <row r="7" spans="1:14" ht="19.5" thickBot="1" x14ac:dyDescent="0.25">
      <c r="B7" s="379"/>
      <c r="C7" s="379"/>
      <c r="D7" s="371" t="s">
        <v>29</v>
      </c>
      <c r="E7" s="371"/>
      <c r="F7" s="381">
        <v>43176</v>
      </c>
      <c r="G7" s="382"/>
      <c r="H7" s="382"/>
      <c r="I7" s="383"/>
      <c r="J7" s="367"/>
      <c r="K7" s="367"/>
      <c r="L7" s="367"/>
      <c r="M7" s="50"/>
    </row>
    <row r="8" spans="1:14" ht="21.75" customHeight="1" thickBot="1" x14ac:dyDescent="0.25">
      <c r="B8" s="380"/>
      <c r="C8" s="380"/>
      <c r="D8" s="126" t="s">
        <v>45</v>
      </c>
      <c r="E8" s="373" t="s">
        <v>231</v>
      </c>
      <c r="F8" s="374"/>
      <c r="G8" s="375"/>
      <c r="H8" s="375"/>
      <c r="I8" s="376"/>
      <c r="J8" s="368"/>
      <c r="K8" s="368"/>
      <c r="L8" s="368"/>
      <c r="M8" s="50"/>
    </row>
    <row r="9" spans="1:14" s="4" customFormat="1" ht="19.5" thickBot="1" x14ac:dyDescent="0.25">
      <c r="A9" s="5"/>
      <c r="B9" s="372" t="s">
        <v>19</v>
      </c>
      <c r="C9" s="372"/>
      <c r="D9" s="371"/>
      <c r="E9" s="384" t="s">
        <v>232</v>
      </c>
      <c r="F9" s="385"/>
      <c r="G9" s="385"/>
      <c r="H9" s="385"/>
      <c r="I9" s="386"/>
      <c r="J9" s="387" t="s">
        <v>44</v>
      </c>
      <c r="K9" s="388"/>
      <c r="L9" s="173">
        <v>37.770000000000003</v>
      </c>
      <c r="M9" s="115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9"/>
      <c r="L10" s="50"/>
      <c r="M10" s="50"/>
    </row>
    <row r="11" spans="1:14" ht="20.100000000000001" customHeight="1" thickBot="1" x14ac:dyDescent="0.25">
      <c r="B11" s="399" t="s">
        <v>17</v>
      </c>
      <c r="C11" s="400"/>
      <c r="D11" s="400"/>
      <c r="E11" s="397" t="s">
        <v>43</v>
      </c>
      <c r="F11" s="398"/>
      <c r="G11" s="127">
        <v>27</v>
      </c>
      <c r="H11" s="28" t="s">
        <v>41</v>
      </c>
      <c r="I11" s="128">
        <v>74.400000000000006</v>
      </c>
      <c r="J11" s="401" t="s">
        <v>308</v>
      </c>
      <c r="K11" s="403"/>
      <c r="L11" s="404"/>
      <c r="M11" s="116"/>
      <c r="N11" s="125"/>
    </row>
    <row r="12" spans="1:14" ht="18" customHeight="1" thickBot="1" x14ac:dyDescent="0.25">
      <c r="B12" s="152" t="s">
        <v>37</v>
      </c>
      <c r="C12" s="159" t="s">
        <v>40</v>
      </c>
      <c r="D12" s="156" t="s">
        <v>4</v>
      </c>
      <c r="E12" s="31" t="s">
        <v>5</v>
      </c>
      <c r="F12" s="31" t="s">
        <v>6</v>
      </c>
      <c r="G12" s="175" t="s">
        <v>7</v>
      </c>
      <c r="H12" s="174" t="s">
        <v>8</v>
      </c>
      <c r="I12" s="56" t="s">
        <v>20</v>
      </c>
      <c r="J12" s="402"/>
      <c r="K12" s="405"/>
      <c r="L12" s="406"/>
      <c r="M12" s="117"/>
      <c r="N12" s="125"/>
    </row>
    <row r="13" spans="1:14" s="7" customFormat="1" ht="15" customHeight="1" x14ac:dyDescent="0.2">
      <c r="B13" s="57">
        <v>1</v>
      </c>
      <c r="C13" s="212" t="s">
        <v>146</v>
      </c>
      <c r="D13" s="211" t="s">
        <v>147</v>
      </c>
      <c r="E13" s="212" t="s">
        <v>145</v>
      </c>
      <c r="F13" s="212" t="s">
        <v>148</v>
      </c>
      <c r="G13" s="212" t="s">
        <v>63</v>
      </c>
      <c r="H13" s="213" t="s">
        <v>57</v>
      </c>
      <c r="I13" s="214" t="s">
        <v>230</v>
      </c>
      <c r="J13" s="306">
        <v>12</v>
      </c>
      <c r="K13" s="393"/>
      <c r="L13" s="390"/>
      <c r="M13" s="120"/>
      <c r="N13" s="274"/>
    </row>
    <row r="14" spans="1:14" s="7" customFormat="1" ht="15" customHeight="1" x14ac:dyDescent="0.2">
      <c r="B14" s="215">
        <v>2</v>
      </c>
      <c r="C14" s="212" t="s">
        <v>149</v>
      </c>
      <c r="D14" s="216" t="s">
        <v>150</v>
      </c>
      <c r="E14" s="212" t="s">
        <v>151</v>
      </c>
      <c r="F14" s="212" t="s">
        <v>152</v>
      </c>
      <c r="G14" s="212" t="s">
        <v>63</v>
      </c>
      <c r="H14" s="213" t="s">
        <v>57</v>
      </c>
      <c r="I14" s="217" t="s">
        <v>301</v>
      </c>
      <c r="J14" s="307">
        <v>8</v>
      </c>
      <c r="K14" s="394"/>
      <c r="L14" s="392"/>
      <c r="M14" s="120"/>
      <c r="N14" s="274"/>
    </row>
    <row r="15" spans="1:14" s="7" customFormat="1" ht="15" customHeight="1" x14ac:dyDescent="0.2">
      <c r="B15" s="215">
        <v>3</v>
      </c>
      <c r="C15" s="212" t="s">
        <v>153</v>
      </c>
      <c r="D15" s="216" t="s">
        <v>154</v>
      </c>
      <c r="E15" s="212" t="s">
        <v>155</v>
      </c>
      <c r="F15" s="212" t="s">
        <v>156</v>
      </c>
      <c r="G15" s="212" t="s">
        <v>63</v>
      </c>
      <c r="H15" s="213" t="s">
        <v>57</v>
      </c>
      <c r="I15" s="217" t="s">
        <v>301</v>
      </c>
      <c r="J15" s="307">
        <v>6</v>
      </c>
      <c r="K15" s="394"/>
      <c r="L15" s="392"/>
      <c r="M15" s="120"/>
      <c r="N15" s="274"/>
    </row>
    <row r="16" spans="1:14" s="7" customFormat="1" ht="15" customHeight="1" x14ac:dyDescent="0.2">
      <c r="B16" s="215">
        <v>4</v>
      </c>
      <c r="C16" s="351" t="s">
        <v>157</v>
      </c>
      <c r="D16" s="246" t="s">
        <v>158</v>
      </c>
      <c r="E16" s="243" t="s">
        <v>145</v>
      </c>
      <c r="F16" s="243" t="s">
        <v>91</v>
      </c>
      <c r="G16" s="212" t="s">
        <v>63</v>
      </c>
      <c r="H16" s="213" t="s">
        <v>57</v>
      </c>
      <c r="I16" s="217" t="s">
        <v>301</v>
      </c>
      <c r="J16" s="218">
        <v>4</v>
      </c>
      <c r="K16" s="394"/>
      <c r="L16" s="392"/>
      <c r="M16" s="120"/>
      <c r="N16" s="274"/>
    </row>
    <row r="17" spans="2:14" s="7" customFormat="1" ht="15" customHeight="1" thickBot="1" x14ac:dyDescent="0.25">
      <c r="B17" s="219">
        <v>5</v>
      </c>
      <c r="C17" s="221" t="s">
        <v>159</v>
      </c>
      <c r="D17" s="220" t="s">
        <v>160</v>
      </c>
      <c r="E17" s="221" t="s">
        <v>54</v>
      </c>
      <c r="F17" s="221" t="s">
        <v>161</v>
      </c>
      <c r="G17" s="221" t="s">
        <v>63</v>
      </c>
      <c r="H17" s="222" t="s">
        <v>57</v>
      </c>
      <c r="I17" s="223" t="s">
        <v>301</v>
      </c>
      <c r="J17" s="224">
        <v>2</v>
      </c>
      <c r="K17" s="395"/>
      <c r="L17" s="396"/>
      <c r="M17" s="120"/>
      <c r="N17" s="274"/>
    </row>
    <row r="18" spans="2:14" s="7" customFormat="1" ht="15" customHeight="1" x14ac:dyDescent="0.2">
      <c r="B18" s="225">
        <v>6</v>
      </c>
      <c r="C18" s="352" t="s">
        <v>162</v>
      </c>
      <c r="D18" s="226" t="s">
        <v>163</v>
      </c>
      <c r="E18" s="163" t="s">
        <v>164</v>
      </c>
      <c r="F18" s="163" t="s">
        <v>91</v>
      </c>
      <c r="G18" s="163" t="s">
        <v>63</v>
      </c>
      <c r="H18" s="227" t="s">
        <v>57</v>
      </c>
      <c r="I18" s="228" t="s">
        <v>302</v>
      </c>
      <c r="J18" s="229"/>
      <c r="K18" s="389"/>
      <c r="L18" s="390"/>
      <c r="M18" s="120"/>
      <c r="N18" s="274"/>
    </row>
    <row r="19" spans="2:14" s="7" customFormat="1" ht="15" customHeight="1" x14ac:dyDescent="0.2">
      <c r="B19" s="215">
        <v>7</v>
      </c>
      <c r="C19" s="212" t="s">
        <v>165</v>
      </c>
      <c r="D19" s="216" t="s">
        <v>166</v>
      </c>
      <c r="E19" s="212" t="s">
        <v>54</v>
      </c>
      <c r="F19" s="212" t="s">
        <v>71</v>
      </c>
      <c r="G19" s="212" t="s">
        <v>63</v>
      </c>
      <c r="H19" s="213" t="s">
        <v>57</v>
      </c>
      <c r="I19" s="230" t="s">
        <v>301</v>
      </c>
      <c r="J19" s="60"/>
      <c r="K19" s="391"/>
      <c r="L19" s="392"/>
      <c r="M19" s="120"/>
      <c r="N19" s="274"/>
    </row>
    <row r="20" spans="2:14" s="7" customFormat="1" ht="15" customHeight="1" x14ac:dyDescent="0.2">
      <c r="B20" s="215">
        <v>8</v>
      </c>
      <c r="C20" s="213" t="s">
        <v>167</v>
      </c>
      <c r="D20" s="231" t="s">
        <v>168</v>
      </c>
      <c r="E20" s="213" t="s">
        <v>169</v>
      </c>
      <c r="F20" s="213" t="s">
        <v>170</v>
      </c>
      <c r="G20" s="212" t="s">
        <v>63</v>
      </c>
      <c r="H20" s="213" t="s">
        <v>57</v>
      </c>
      <c r="I20" s="230" t="s">
        <v>301</v>
      </c>
      <c r="J20" s="60"/>
      <c r="K20" s="391"/>
      <c r="L20" s="392"/>
      <c r="M20" s="120"/>
      <c r="N20" s="274"/>
    </row>
    <row r="21" spans="2:14" s="7" customFormat="1" ht="15" customHeight="1" x14ac:dyDescent="0.2">
      <c r="B21" s="215">
        <v>9</v>
      </c>
      <c r="C21" s="212" t="s">
        <v>171</v>
      </c>
      <c r="D21" s="216" t="s">
        <v>172</v>
      </c>
      <c r="E21" s="212" t="s">
        <v>173</v>
      </c>
      <c r="F21" s="212" t="s">
        <v>91</v>
      </c>
      <c r="G21" s="212" t="s">
        <v>63</v>
      </c>
      <c r="H21" s="232" t="s">
        <v>57</v>
      </c>
      <c r="I21" s="230" t="s">
        <v>303</v>
      </c>
      <c r="J21" s="60"/>
      <c r="K21" s="391"/>
      <c r="L21" s="392"/>
      <c r="M21" s="120"/>
      <c r="N21" s="274"/>
    </row>
    <row r="22" spans="2:14" s="7" customFormat="1" ht="15" customHeight="1" x14ac:dyDescent="0.2">
      <c r="B22" s="215">
        <v>10</v>
      </c>
      <c r="C22" s="212" t="s">
        <v>174</v>
      </c>
      <c r="D22" s="216" t="s">
        <v>175</v>
      </c>
      <c r="E22" s="212" t="s">
        <v>176</v>
      </c>
      <c r="F22" s="212" t="s">
        <v>134</v>
      </c>
      <c r="G22" s="212" t="s">
        <v>63</v>
      </c>
      <c r="H22" s="232" t="s">
        <v>57</v>
      </c>
      <c r="I22" s="230" t="s">
        <v>304</v>
      </c>
      <c r="J22" s="60"/>
      <c r="K22" s="391"/>
      <c r="L22" s="392"/>
      <c r="M22" s="120"/>
      <c r="N22" s="274"/>
    </row>
    <row r="23" spans="2:14" s="7" customFormat="1" ht="15" customHeight="1" x14ac:dyDescent="0.2">
      <c r="B23" s="215">
        <v>11</v>
      </c>
      <c r="C23" s="212" t="s">
        <v>177</v>
      </c>
      <c r="D23" s="216" t="s">
        <v>178</v>
      </c>
      <c r="E23" s="212" t="s">
        <v>179</v>
      </c>
      <c r="F23" s="212" t="s">
        <v>180</v>
      </c>
      <c r="G23" s="212" t="s">
        <v>63</v>
      </c>
      <c r="H23" s="232" t="s">
        <v>57</v>
      </c>
      <c r="I23" s="230" t="s">
        <v>305</v>
      </c>
      <c r="J23" s="60"/>
      <c r="K23" s="391"/>
      <c r="L23" s="392"/>
      <c r="M23" s="120"/>
      <c r="N23" s="274"/>
    </row>
    <row r="24" spans="2:14" s="7" customFormat="1" ht="15" customHeight="1" x14ac:dyDescent="0.2">
      <c r="B24" s="215">
        <v>12</v>
      </c>
      <c r="C24" s="212" t="s">
        <v>181</v>
      </c>
      <c r="D24" s="216" t="s">
        <v>182</v>
      </c>
      <c r="E24" s="212" t="s">
        <v>183</v>
      </c>
      <c r="F24" s="212" t="s">
        <v>184</v>
      </c>
      <c r="G24" s="212" t="s">
        <v>63</v>
      </c>
      <c r="H24" s="232" t="s">
        <v>185</v>
      </c>
      <c r="I24" s="230" t="s">
        <v>301</v>
      </c>
      <c r="J24" s="60"/>
      <c r="K24" s="391"/>
      <c r="L24" s="392"/>
      <c r="M24" s="120"/>
      <c r="N24" s="274"/>
    </row>
    <row r="25" spans="2:14" s="7" customFormat="1" ht="15" customHeight="1" x14ac:dyDescent="0.2">
      <c r="B25" s="215">
        <v>13</v>
      </c>
      <c r="C25" s="353" t="s">
        <v>186</v>
      </c>
      <c r="D25" s="233" t="s">
        <v>187</v>
      </c>
      <c r="E25" s="96" t="s">
        <v>188</v>
      </c>
      <c r="F25" s="234" t="s">
        <v>121</v>
      </c>
      <c r="G25" s="235" t="s">
        <v>63</v>
      </c>
      <c r="H25" s="236" t="s">
        <v>122</v>
      </c>
      <c r="I25" s="230" t="s">
        <v>301</v>
      </c>
      <c r="J25" s="60"/>
      <c r="K25" s="391"/>
      <c r="L25" s="392"/>
      <c r="M25" s="120"/>
      <c r="N25" s="274"/>
    </row>
    <row r="26" spans="2:14" s="7" customFormat="1" ht="15" customHeight="1" x14ac:dyDescent="0.2">
      <c r="B26" s="215">
        <v>14</v>
      </c>
      <c r="C26" s="212" t="s">
        <v>189</v>
      </c>
      <c r="D26" s="216" t="s">
        <v>190</v>
      </c>
      <c r="E26" s="212" t="s">
        <v>191</v>
      </c>
      <c r="F26" s="212" t="s">
        <v>91</v>
      </c>
      <c r="G26" s="212" t="s">
        <v>63</v>
      </c>
      <c r="H26" s="232" t="s">
        <v>57</v>
      </c>
      <c r="I26" s="230" t="s">
        <v>301</v>
      </c>
      <c r="J26" s="60"/>
      <c r="K26" s="391"/>
      <c r="L26" s="392"/>
      <c r="M26" s="120"/>
      <c r="N26" s="274"/>
    </row>
    <row r="27" spans="2:14" s="7" customFormat="1" ht="15" customHeight="1" x14ac:dyDescent="0.2">
      <c r="B27" s="215">
        <v>15</v>
      </c>
      <c r="C27" s="212" t="s">
        <v>192</v>
      </c>
      <c r="D27" s="211" t="s">
        <v>193</v>
      </c>
      <c r="E27" s="212" t="s">
        <v>108</v>
      </c>
      <c r="F27" s="212" t="s">
        <v>194</v>
      </c>
      <c r="G27" s="212" t="s">
        <v>63</v>
      </c>
      <c r="H27" s="213" t="s">
        <v>57</v>
      </c>
      <c r="I27" s="230" t="s">
        <v>301</v>
      </c>
      <c r="J27" s="60"/>
      <c r="K27" s="391"/>
      <c r="L27" s="392"/>
      <c r="M27" s="120"/>
      <c r="N27" s="274"/>
    </row>
    <row r="28" spans="2:14" s="7" customFormat="1" ht="15" customHeight="1" x14ac:dyDescent="0.2">
      <c r="B28" s="215">
        <v>16</v>
      </c>
      <c r="C28" s="212" t="s">
        <v>195</v>
      </c>
      <c r="D28" s="216" t="s">
        <v>196</v>
      </c>
      <c r="E28" s="212" t="s">
        <v>104</v>
      </c>
      <c r="F28" s="212" t="s">
        <v>130</v>
      </c>
      <c r="G28" s="212" t="s">
        <v>63</v>
      </c>
      <c r="H28" s="232" t="s">
        <v>57</v>
      </c>
      <c r="I28" s="230" t="s">
        <v>301</v>
      </c>
      <c r="J28" s="60"/>
      <c r="K28" s="391"/>
      <c r="L28" s="392"/>
      <c r="M28" s="97"/>
      <c r="N28" s="274"/>
    </row>
    <row r="29" spans="2:14" s="7" customFormat="1" ht="15" customHeight="1" x14ac:dyDescent="0.2">
      <c r="B29" s="215">
        <v>17</v>
      </c>
      <c r="C29" s="353" t="s">
        <v>197</v>
      </c>
      <c r="D29" s="233" t="s">
        <v>198</v>
      </c>
      <c r="E29" s="235" t="s">
        <v>199</v>
      </c>
      <c r="F29" s="209" t="s">
        <v>101</v>
      </c>
      <c r="G29" s="212" t="s">
        <v>63</v>
      </c>
      <c r="H29" s="236" t="s">
        <v>57</v>
      </c>
      <c r="I29" s="230" t="s">
        <v>301</v>
      </c>
      <c r="J29" s="60"/>
      <c r="K29" s="391"/>
      <c r="L29" s="392"/>
      <c r="M29" s="97"/>
      <c r="N29" s="274"/>
    </row>
    <row r="30" spans="2:14" s="7" customFormat="1" ht="15" customHeight="1" x14ac:dyDescent="0.2">
      <c r="B30" s="215">
        <v>18</v>
      </c>
      <c r="C30" s="353" t="s">
        <v>200</v>
      </c>
      <c r="D30" s="233" t="s">
        <v>201</v>
      </c>
      <c r="E30" s="235" t="s">
        <v>82</v>
      </c>
      <c r="F30" s="235" t="s">
        <v>101</v>
      </c>
      <c r="G30" s="235" t="s">
        <v>63</v>
      </c>
      <c r="H30" s="236" t="s">
        <v>57</v>
      </c>
      <c r="I30" s="230" t="s">
        <v>301</v>
      </c>
      <c r="J30" s="60"/>
      <c r="K30" s="391"/>
      <c r="L30" s="392"/>
      <c r="M30" s="97"/>
    </row>
    <row r="31" spans="2:14" s="7" customFormat="1" ht="15" customHeight="1" x14ac:dyDescent="0.2">
      <c r="B31" s="215">
        <v>19</v>
      </c>
      <c r="C31" s="353" t="s">
        <v>202</v>
      </c>
      <c r="D31" s="233" t="s">
        <v>203</v>
      </c>
      <c r="E31" s="235" t="s">
        <v>125</v>
      </c>
      <c r="F31" s="235" t="s">
        <v>91</v>
      </c>
      <c r="G31" s="235" t="s">
        <v>63</v>
      </c>
      <c r="H31" s="236" t="s">
        <v>57</v>
      </c>
      <c r="I31" s="237" t="s">
        <v>301</v>
      </c>
      <c r="J31" s="60"/>
      <c r="K31" s="391"/>
      <c r="L31" s="392"/>
      <c r="M31" s="97"/>
    </row>
    <row r="32" spans="2:14" s="7" customFormat="1" ht="15" customHeight="1" x14ac:dyDescent="0.2">
      <c r="B32" s="215">
        <v>20</v>
      </c>
      <c r="C32" s="353" t="s">
        <v>204</v>
      </c>
      <c r="D32" s="58" t="s">
        <v>205</v>
      </c>
      <c r="E32" s="221" t="s">
        <v>206</v>
      </c>
      <c r="F32" s="221" t="s">
        <v>207</v>
      </c>
      <c r="G32" s="221" t="s">
        <v>208</v>
      </c>
      <c r="H32" s="222" t="s">
        <v>57</v>
      </c>
      <c r="I32" s="237" t="s">
        <v>301</v>
      </c>
      <c r="J32" s="60"/>
      <c r="K32" s="391"/>
      <c r="L32" s="392"/>
      <c r="M32" s="97"/>
    </row>
    <row r="33" spans="2:13" s="7" customFormat="1" ht="15" customHeight="1" x14ac:dyDescent="0.2">
      <c r="B33" s="215">
        <v>21</v>
      </c>
      <c r="C33" s="353" t="s">
        <v>209</v>
      </c>
      <c r="D33" s="58" t="s">
        <v>210</v>
      </c>
      <c r="E33" s="221" t="s">
        <v>211</v>
      </c>
      <c r="F33" s="221" t="s">
        <v>212</v>
      </c>
      <c r="G33" s="221" t="s">
        <v>63</v>
      </c>
      <c r="H33" s="222" t="s">
        <v>57</v>
      </c>
      <c r="I33" s="237" t="s">
        <v>301</v>
      </c>
      <c r="J33" s="60"/>
      <c r="K33" s="391"/>
      <c r="L33" s="392"/>
      <c r="M33" s="97"/>
    </row>
    <row r="34" spans="2:13" s="7" customFormat="1" ht="15" customHeight="1" x14ac:dyDescent="0.2">
      <c r="B34" s="215">
        <v>22</v>
      </c>
      <c r="C34" s="353" t="s">
        <v>213</v>
      </c>
      <c r="D34" s="58" t="s">
        <v>214</v>
      </c>
      <c r="E34" s="221" t="s">
        <v>125</v>
      </c>
      <c r="F34" s="221" t="s">
        <v>215</v>
      </c>
      <c r="G34" s="221" t="s">
        <v>63</v>
      </c>
      <c r="H34" s="222" t="s">
        <v>57</v>
      </c>
      <c r="I34" s="237" t="s">
        <v>301</v>
      </c>
      <c r="J34" s="60"/>
      <c r="K34" s="391"/>
      <c r="L34" s="392"/>
      <c r="M34" s="97"/>
    </row>
    <row r="35" spans="2:13" s="7" customFormat="1" ht="15" customHeight="1" x14ac:dyDescent="0.2">
      <c r="B35" s="215">
        <v>23</v>
      </c>
      <c r="C35" s="353" t="s">
        <v>216</v>
      </c>
      <c r="D35" s="58" t="s">
        <v>217</v>
      </c>
      <c r="E35" s="221" t="s">
        <v>218</v>
      </c>
      <c r="F35" s="221" t="s">
        <v>219</v>
      </c>
      <c r="G35" s="221" t="s">
        <v>63</v>
      </c>
      <c r="H35" s="222" t="s">
        <v>57</v>
      </c>
      <c r="I35" s="237" t="s">
        <v>301</v>
      </c>
      <c r="J35" s="60"/>
      <c r="K35" s="391"/>
      <c r="L35" s="392"/>
      <c r="M35" s="97"/>
    </row>
    <row r="36" spans="2:13" s="7" customFormat="1" ht="15" customHeight="1" x14ac:dyDescent="0.2">
      <c r="B36" s="215">
        <v>24</v>
      </c>
      <c r="C36" s="353" t="s">
        <v>220</v>
      </c>
      <c r="D36" s="58" t="s">
        <v>221</v>
      </c>
      <c r="E36" s="221" t="s">
        <v>222</v>
      </c>
      <c r="F36" s="221" t="s">
        <v>91</v>
      </c>
      <c r="G36" s="221" t="s">
        <v>63</v>
      </c>
      <c r="H36" s="222" t="s">
        <v>57</v>
      </c>
      <c r="I36" s="237" t="s">
        <v>301</v>
      </c>
      <c r="J36" s="60"/>
      <c r="K36" s="391"/>
      <c r="L36" s="392"/>
      <c r="M36" s="97"/>
    </row>
    <row r="37" spans="2:13" s="7" customFormat="1" ht="15" customHeight="1" x14ac:dyDescent="0.2">
      <c r="B37" s="215">
        <v>25</v>
      </c>
      <c r="C37" s="353" t="s">
        <v>223</v>
      </c>
      <c r="D37" s="58" t="s">
        <v>224</v>
      </c>
      <c r="E37" s="221" t="s">
        <v>136</v>
      </c>
      <c r="F37" s="221" t="s">
        <v>225</v>
      </c>
      <c r="G37" s="221" t="s">
        <v>208</v>
      </c>
      <c r="H37" s="222" t="s">
        <v>57</v>
      </c>
      <c r="I37" s="237" t="s">
        <v>306</v>
      </c>
      <c r="J37" s="60"/>
      <c r="K37" s="391"/>
      <c r="L37" s="392"/>
      <c r="M37" s="97"/>
    </row>
    <row r="38" spans="2:13" s="7" customFormat="1" ht="15" customHeight="1" x14ac:dyDescent="0.2">
      <c r="B38" s="215">
        <v>26</v>
      </c>
      <c r="C38" s="353" t="s">
        <v>226</v>
      </c>
      <c r="D38" s="233" t="s">
        <v>227</v>
      </c>
      <c r="E38" s="212" t="s">
        <v>125</v>
      </c>
      <c r="F38" s="221" t="s">
        <v>194</v>
      </c>
      <c r="G38" s="221" t="s">
        <v>63</v>
      </c>
      <c r="H38" s="222" t="s">
        <v>57</v>
      </c>
      <c r="I38" s="237" t="s">
        <v>307</v>
      </c>
      <c r="J38" s="60"/>
      <c r="K38" s="391"/>
      <c r="L38" s="392"/>
      <c r="M38" s="97"/>
    </row>
    <row r="39" spans="2:13" s="7" customFormat="1" ht="15" customHeight="1" x14ac:dyDescent="0.2">
      <c r="B39" s="215" t="s">
        <v>16</v>
      </c>
      <c r="C39" s="353" t="s">
        <v>228</v>
      </c>
      <c r="D39" s="233" t="s">
        <v>154</v>
      </c>
      <c r="E39" s="96" t="s">
        <v>229</v>
      </c>
      <c r="F39" s="212" t="s">
        <v>156</v>
      </c>
      <c r="G39" s="212" t="s">
        <v>63</v>
      </c>
      <c r="H39" s="213" t="s">
        <v>57</v>
      </c>
      <c r="I39" s="237"/>
      <c r="J39" s="60"/>
      <c r="K39" s="391"/>
      <c r="L39" s="392"/>
      <c r="M39" s="97"/>
    </row>
    <row r="40" spans="2:13" s="7" customFormat="1" ht="15" customHeight="1" x14ac:dyDescent="0.2">
      <c r="B40" s="215"/>
      <c r="C40" s="233"/>
      <c r="D40" s="238"/>
      <c r="E40" s="212"/>
      <c r="F40" s="212"/>
      <c r="G40" s="212"/>
      <c r="H40" s="213"/>
      <c r="I40" s="237"/>
      <c r="J40" s="60"/>
      <c r="K40" s="391"/>
      <c r="L40" s="392"/>
      <c r="M40" s="97"/>
    </row>
    <row r="41" spans="2:13" s="7" customFormat="1" ht="15" customHeight="1" x14ac:dyDescent="0.2">
      <c r="B41" s="215"/>
      <c r="C41" s="111"/>
      <c r="D41" s="239"/>
      <c r="E41" s="212"/>
      <c r="F41" s="212"/>
      <c r="G41" s="212"/>
      <c r="H41" s="213"/>
      <c r="I41" s="237"/>
      <c r="J41" s="60"/>
      <c r="K41" s="391"/>
      <c r="L41" s="392"/>
      <c r="M41" s="97"/>
    </row>
    <row r="42" spans="2:13" s="7" customFormat="1" ht="15" customHeight="1" x14ac:dyDescent="0.2">
      <c r="B42" s="215"/>
      <c r="C42" s="240"/>
      <c r="D42" s="239"/>
      <c r="E42" s="212"/>
      <c r="F42" s="212"/>
      <c r="G42" s="212"/>
      <c r="H42" s="213"/>
      <c r="I42" s="237"/>
      <c r="J42" s="60"/>
      <c r="K42" s="391"/>
      <c r="L42" s="392"/>
      <c r="M42" s="97"/>
    </row>
    <row r="43" spans="2:13" s="7" customFormat="1" ht="15" customHeight="1" x14ac:dyDescent="0.2">
      <c r="B43" s="215"/>
      <c r="C43" s="241"/>
      <c r="D43" s="242"/>
      <c r="E43" s="212"/>
      <c r="F43" s="212"/>
      <c r="G43" s="212"/>
      <c r="H43" s="213"/>
      <c r="I43" s="237"/>
      <c r="J43" s="60"/>
      <c r="K43" s="391"/>
      <c r="L43" s="392"/>
      <c r="M43" s="97"/>
    </row>
    <row r="44" spans="2:13" s="7" customFormat="1" ht="15" customHeight="1" x14ac:dyDescent="0.2">
      <c r="B44" s="215"/>
      <c r="C44" s="246"/>
      <c r="D44" s="246"/>
      <c r="E44" s="243"/>
      <c r="F44" s="243"/>
      <c r="G44" s="221"/>
      <c r="H44" s="244"/>
      <c r="I44" s="245"/>
      <c r="J44" s="60"/>
      <c r="K44" s="391"/>
      <c r="L44" s="392"/>
      <c r="M44" s="97"/>
    </row>
    <row r="45" spans="2:13" s="7" customFormat="1" ht="15" customHeight="1" x14ac:dyDescent="0.2">
      <c r="B45" s="215"/>
      <c r="C45" s="246"/>
      <c r="D45" s="246"/>
      <c r="E45" s="243"/>
      <c r="F45" s="243"/>
      <c r="G45" s="221"/>
      <c r="H45" s="244"/>
      <c r="I45" s="245"/>
      <c r="J45" s="60"/>
      <c r="K45" s="391"/>
      <c r="L45" s="392"/>
      <c r="M45" s="97"/>
    </row>
    <row r="46" spans="2:13" s="7" customFormat="1" ht="15" customHeight="1" x14ac:dyDescent="0.2">
      <c r="B46" s="215"/>
      <c r="C46" s="246"/>
      <c r="D46" s="246"/>
      <c r="E46" s="212"/>
      <c r="F46" s="243"/>
      <c r="G46" s="221"/>
      <c r="H46" s="244"/>
      <c r="I46" s="245"/>
      <c r="J46" s="60"/>
      <c r="K46" s="391"/>
      <c r="L46" s="392"/>
      <c r="M46" s="97"/>
    </row>
    <row r="47" spans="2:13" s="7" customFormat="1" ht="15" customHeight="1" x14ac:dyDescent="0.2">
      <c r="B47" s="215"/>
      <c r="C47" s="246"/>
      <c r="D47" s="246"/>
      <c r="E47" s="212"/>
      <c r="F47" s="243"/>
      <c r="G47" s="221"/>
      <c r="H47" s="244"/>
      <c r="I47" s="245"/>
      <c r="J47" s="60"/>
      <c r="K47" s="391"/>
      <c r="L47" s="392"/>
      <c r="M47" s="97"/>
    </row>
    <row r="48" spans="2:13" s="7" customFormat="1" ht="15" customHeight="1" x14ac:dyDescent="0.2">
      <c r="B48" s="215"/>
      <c r="C48" s="246"/>
      <c r="D48" s="246"/>
      <c r="E48" s="243"/>
      <c r="F48" s="243"/>
      <c r="G48" s="221"/>
      <c r="H48" s="244"/>
      <c r="I48" s="245"/>
      <c r="J48" s="60"/>
      <c r="K48" s="391"/>
      <c r="L48" s="392"/>
      <c r="M48" s="97"/>
    </row>
    <row r="49" spans="2:13" s="7" customFormat="1" ht="15" customHeight="1" x14ac:dyDescent="0.2">
      <c r="B49" s="215"/>
      <c r="C49" s="246"/>
      <c r="D49" s="246"/>
      <c r="E49" s="212"/>
      <c r="F49" s="243"/>
      <c r="G49" s="221"/>
      <c r="H49" s="244"/>
      <c r="I49" s="245"/>
      <c r="J49" s="60"/>
      <c r="K49" s="391"/>
      <c r="L49" s="392"/>
      <c r="M49" s="97"/>
    </row>
    <row r="50" spans="2:13" s="7" customFormat="1" ht="15" customHeight="1" x14ac:dyDescent="0.2">
      <c r="B50" s="215"/>
      <c r="C50" s="246"/>
      <c r="D50" s="246"/>
      <c r="E50" s="243"/>
      <c r="F50" s="243"/>
      <c r="G50" s="221"/>
      <c r="H50" s="244"/>
      <c r="I50" s="245"/>
      <c r="J50" s="60"/>
      <c r="K50" s="391"/>
      <c r="L50" s="392"/>
      <c r="M50" s="97"/>
    </row>
    <row r="51" spans="2:13" s="7" customFormat="1" ht="15" customHeight="1" x14ac:dyDescent="0.2">
      <c r="B51" s="215"/>
      <c r="C51" s="246"/>
      <c r="D51" s="246"/>
      <c r="E51" s="243"/>
      <c r="F51" s="243"/>
      <c r="G51" s="221"/>
      <c r="H51" s="244"/>
      <c r="I51" s="245"/>
      <c r="J51" s="60"/>
      <c r="K51" s="391"/>
      <c r="L51" s="392"/>
      <c r="M51" s="97"/>
    </row>
    <row r="52" spans="2:13" s="7" customFormat="1" ht="15" customHeight="1" x14ac:dyDescent="0.2">
      <c r="B52" s="215"/>
      <c r="C52" s="246"/>
      <c r="D52" s="246"/>
      <c r="E52" s="243"/>
      <c r="F52" s="243"/>
      <c r="G52" s="221"/>
      <c r="H52" s="244"/>
      <c r="I52" s="245"/>
      <c r="J52" s="60"/>
      <c r="K52" s="391"/>
      <c r="L52" s="392"/>
      <c r="M52" s="97"/>
    </row>
    <row r="53" spans="2:13" s="7" customFormat="1" ht="15" customHeight="1" x14ac:dyDescent="0.2">
      <c r="B53" s="215"/>
      <c r="C53" s="246"/>
      <c r="D53" s="246"/>
      <c r="E53" s="243"/>
      <c r="F53" s="243"/>
      <c r="G53" s="221"/>
      <c r="H53" s="244"/>
      <c r="I53" s="245"/>
      <c r="J53" s="60"/>
      <c r="K53" s="391"/>
      <c r="L53" s="392"/>
      <c r="M53" s="97"/>
    </row>
    <row r="54" spans="2:13" s="7" customFormat="1" ht="15" customHeight="1" x14ac:dyDescent="0.2">
      <c r="B54" s="215"/>
      <c r="C54" s="246"/>
      <c r="D54" s="246"/>
      <c r="E54" s="243"/>
      <c r="F54" s="243"/>
      <c r="G54" s="221"/>
      <c r="H54" s="244"/>
      <c r="I54" s="245"/>
      <c r="J54" s="60"/>
      <c r="K54" s="391"/>
      <c r="L54" s="392"/>
      <c r="M54" s="97"/>
    </row>
    <row r="55" spans="2:13" s="7" customFormat="1" ht="15" customHeight="1" x14ac:dyDescent="0.2">
      <c r="B55" s="215"/>
      <c r="C55" s="246"/>
      <c r="D55" s="246"/>
      <c r="E55" s="243"/>
      <c r="F55" s="243"/>
      <c r="G55" s="221"/>
      <c r="H55" s="244"/>
      <c r="I55" s="245"/>
      <c r="J55" s="60"/>
      <c r="K55" s="391"/>
      <c r="L55" s="392"/>
      <c r="M55" s="97"/>
    </row>
    <row r="56" spans="2:13" s="7" customFormat="1" ht="15" customHeight="1" x14ac:dyDescent="0.2">
      <c r="B56" s="215"/>
      <c r="C56" s="246"/>
      <c r="D56" s="246"/>
      <c r="E56" s="243"/>
      <c r="F56" s="243"/>
      <c r="G56" s="221"/>
      <c r="H56" s="244"/>
      <c r="I56" s="245"/>
      <c r="J56" s="60"/>
      <c r="K56" s="391"/>
      <c r="L56" s="392"/>
      <c r="M56" s="97"/>
    </row>
    <row r="57" spans="2:13" s="7" customFormat="1" ht="15" customHeight="1" x14ac:dyDescent="0.2">
      <c r="B57" s="215"/>
      <c r="C57" s="246"/>
      <c r="D57" s="246"/>
      <c r="E57" s="212"/>
      <c r="F57" s="243"/>
      <c r="G57" s="221"/>
      <c r="H57" s="244"/>
      <c r="I57" s="245"/>
      <c r="J57" s="60"/>
      <c r="K57" s="391"/>
      <c r="L57" s="392"/>
      <c r="M57" s="97"/>
    </row>
    <row r="58" spans="2:13" s="7" customFormat="1" ht="15" customHeight="1" x14ac:dyDescent="0.2">
      <c r="B58" s="215"/>
      <c r="C58" s="246"/>
      <c r="D58" s="246"/>
      <c r="E58" s="243"/>
      <c r="F58" s="243"/>
      <c r="G58" s="221"/>
      <c r="H58" s="244"/>
      <c r="I58" s="245"/>
      <c r="J58" s="60"/>
      <c r="K58" s="391"/>
      <c r="L58" s="392"/>
      <c r="M58" s="97"/>
    </row>
    <row r="59" spans="2:13" s="7" customFormat="1" ht="15" customHeight="1" x14ac:dyDescent="0.2">
      <c r="B59" s="215"/>
      <c r="C59" s="246"/>
      <c r="D59" s="246"/>
      <c r="E59" s="243"/>
      <c r="F59" s="243"/>
      <c r="G59" s="221"/>
      <c r="H59" s="244"/>
      <c r="I59" s="245"/>
      <c r="J59" s="60"/>
      <c r="K59" s="391"/>
      <c r="L59" s="392"/>
      <c r="M59" s="97"/>
    </row>
    <row r="60" spans="2:13" s="7" customFormat="1" ht="15" customHeight="1" x14ac:dyDescent="0.2">
      <c r="B60" s="215"/>
      <c r="C60" s="246"/>
      <c r="D60" s="246"/>
      <c r="E60" s="243"/>
      <c r="F60" s="243"/>
      <c r="G60" s="221"/>
      <c r="H60" s="244"/>
      <c r="I60" s="245"/>
      <c r="J60" s="60"/>
      <c r="K60" s="391"/>
      <c r="L60" s="392"/>
      <c r="M60" s="97"/>
    </row>
    <row r="61" spans="2:13" s="7" customFormat="1" ht="15" customHeight="1" x14ac:dyDescent="0.2">
      <c r="B61" s="215"/>
      <c r="C61" s="247"/>
      <c r="D61" s="248"/>
      <c r="E61" s="243"/>
      <c r="F61" s="243"/>
      <c r="G61" s="221"/>
      <c r="H61" s="244"/>
      <c r="I61" s="245"/>
      <c r="J61" s="60"/>
      <c r="K61" s="391"/>
      <c r="L61" s="392"/>
      <c r="M61" s="97"/>
    </row>
    <row r="62" spans="2:13" s="7" customFormat="1" ht="15" customHeight="1" x14ac:dyDescent="0.2">
      <c r="B62" s="215"/>
      <c r="C62" s="247"/>
      <c r="D62" s="248"/>
      <c r="E62" s="243"/>
      <c r="F62" s="243"/>
      <c r="G62" s="221"/>
      <c r="H62" s="244"/>
      <c r="I62" s="245"/>
      <c r="J62" s="60"/>
      <c r="K62" s="391"/>
      <c r="L62" s="392"/>
      <c r="M62" s="97"/>
    </row>
    <row r="63" spans="2:13" s="7" customFormat="1" ht="15" customHeight="1" thickBot="1" x14ac:dyDescent="0.25">
      <c r="B63" s="215"/>
      <c r="C63" s="249"/>
      <c r="D63" s="250"/>
      <c r="E63" s="251"/>
      <c r="F63" s="252"/>
      <c r="G63" s="253"/>
      <c r="H63" s="254"/>
      <c r="I63" s="255"/>
      <c r="J63" s="63"/>
      <c r="K63" s="407"/>
      <c r="L63" s="408"/>
      <c r="M63" s="97"/>
    </row>
    <row r="64" spans="2:13" ht="15" customHeight="1" x14ac:dyDescent="0.2"/>
    <row r="65" ht="15" customHeight="1" x14ac:dyDescent="0.2"/>
  </sheetData>
  <sheetProtection selectLockedCells="1" selectUnlockedCells="1"/>
  <autoFilter ref="C12:E63"/>
  <mergeCells count="68">
    <mergeCell ref="K63:L63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9:L49"/>
    <mergeCell ref="K50:L50"/>
    <mergeCell ref="K51:L51"/>
    <mergeCell ref="K52:L52"/>
    <mergeCell ref="K44:L44"/>
    <mergeCell ref="K45:L45"/>
    <mergeCell ref="K46:L46"/>
    <mergeCell ref="K47:L47"/>
    <mergeCell ref="K48:L48"/>
    <mergeCell ref="K34:L34"/>
    <mergeCell ref="K35:L35"/>
    <mergeCell ref="K36:L36"/>
    <mergeCell ref="K42:L42"/>
    <mergeCell ref="K43:L43"/>
    <mergeCell ref="K37:L37"/>
    <mergeCell ref="K38:L38"/>
    <mergeCell ref="K39:L39"/>
    <mergeCell ref="K40:L40"/>
    <mergeCell ref="K41:L41"/>
    <mergeCell ref="K29:L29"/>
    <mergeCell ref="K30:L30"/>
    <mergeCell ref="K31:L31"/>
    <mergeCell ref="K32:L32"/>
    <mergeCell ref="K33:L33"/>
    <mergeCell ref="K23:L23"/>
    <mergeCell ref="K24:L24"/>
    <mergeCell ref="K25:L25"/>
    <mergeCell ref="K27:L27"/>
    <mergeCell ref="K28:L28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3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topLeftCell="A1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09"/>
      <c r="C1" s="409"/>
      <c r="D1" s="64"/>
      <c r="E1" s="64"/>
      <c r="F1" s="64"/>
      <c r="G1" s="64"/>
      <c r="H1" s="64"/>
      <c r="I1" s="64"/>
      <c r="J1" s="367"/>
      <c r="K1" s="367"/>
      <c r="L1" s="367"/>
      <c r="M1" s="64"/>
    </row>
    <row r="2" spans="2:14" ht="15" customHeight="1" x14ac:dyDescent="0.2">
      <c r="B2" s="409"/>
      <c r="C2" s="409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65"/>
    </row>
    <row r="3" spans="2:14" ht="15" customHeight="1" x14ac:dyDescent="0.2">
      <c r="B3" s="409"/>
      <c r="C3" s="409"/>
      <c r="D3" s="377"/>
      <c r="E3" s="377"/>
      <c r="F3" s="377"/>
      <c r="G3" s="377"/>
      <c r="H3" s="377"/>
      <c r="I3" s="377"/>
      <c r="J3" s="367"/>
      <c r="K3" s="367"/>
      <c r="L3" s="367"/>
      <c r="M3" s="65"/>
    </row>
    <row r="4" spans="2:14" ht="16.5" customHeight="1" x14ac:dyDescent="0.2">
      <c r="B4" s="409"/>
      <c r="C4" s="409"/>
      <c r="D4" s="370"/>
      <c r="E4" s="370"/>
      <c r="F4" s="370"/>
      <c r="G4" s="370"/>
      <c r="H4" s="370"/>
      <c r="I4" s="370"/>
      <c r="J4" s="367"/>
      <c r="K4" s="367"/>
      <c r="L4" s="367"/>
      <c r="M4" s="65"/>
    </row>
    <row r="5" spans="2:14" ht="16.5" customHeight="1" x14ac:dyDescent="0.2">
      <c r="B5" s="409"/>
      <c r="C5" s="409"/>
      <c r="D5" s="199"/>
      <c r="E5" s="199"/>
      <c r="F5" s="199"/>
      <c r="G5" s="199"/>
      <c r="H5" s="199"/>
      <c r="I5" s="199"/>
      <c r="J5" s="367"/>
      <c r="K5" s="367"/>
      <c r="L5" s="367"/>
      <c r="M5" s="65"/>
    </row>
    <row r="6" spans="2:14" ht="13.5" thickBot="1" x14ac:dyDescent="0.25">
      <c r="B6" s="409"/>
      <c r="C6" s="409"/>
      <c r="D6" s="30"/>
      <c r="E6" s="30"/>
      <c r="F6" s="30"/>
      <c r="G6" s="30"/>
      <c r="H6" s="30"/>
      <c r="I6" s="30"/>
      <c r="J6" s="367"/>
      <c r="K6" s="367"/>
      <c r="L6" s="367"/>
      <c r="M6" s="65"/>
    </row>
    <row r="7" spans="2:14" ht="19.5" thickBot="1" x14ac:dyDescent="0.25">
      <c r="B7" s="409"/>
      <c r="C7" s="409"/>
      <c r="D7" s="372" t="s">
        <v>1</v>
      </c>
      <c r="E7" s="411"/>
      <c r="F7" s="412">
        <f>'Classements 1-2'!F7</f>
        <v>43176</v>
      </c>
      <c r="G7" s="413"/>
      <c r="H7" s="413"/>
      <c r="I7" s="414"/>
      <c r="J7" s="367"/>
      <c r="K7" s="367"/>
      <c r="L7" s="367"/>
      <c r="M7" s="50"/>
    </row>
    <row r="8" spans="2:14" ht="16.5" customHeight="1" thickBot="1" x14ac:dyDescent="0.25">
      <c r="B8" s="410"/>
      <c r="C8" s="410"/>
      <c r="D8" s="126" t="str">
        <f>'Classements 1-2'!D8</f>
        <v xml:space="preserve">Club Organis. </v>
      </c>
      <c r="E8" s="415" t="str">
        <f>'Classements 1-2'!E8</f>
        <v>RS MEXIMIEUX</v>
      </c>
      <c r="F8" s="416"/>
      <c r="G8" s="415"/>
      <c r="H8" s="415"/>
      <c r="I8" s="415"/>
      <c r="J8" s="368"/>
      <c r="K8" s="368"/>
      <c r="L8" s="368"/>
      <c r="M8" s="50"/>
    </row>
    <row r="9" spans="2:14" ht="19.5" thickBot="1" x14ac:dyDescent="0.25">
      <c r="B9" s="372" t="s">
        <v>19</v>
      </c>
      <c r="C9" s="372"/>
      <c r="D9" s="372"/>
      <c r="E9" s="384" t="str">
        <f>'Classements 1-2'!E9</f>
        <v>21ième PRIX DU PRINTEMPS LES GABOUREAUX</v>
      </c>
      <c r="F9" s="417"/>
      <c r="G9" s="417"/>
      <c r="H9" s="417"/>
      <c r="I9" s="418"/>
      <c r="J9" s="387" t="s">
        <v>44</v>
      </c>
      <c r="K9" s="388"/>
      <c r="L9" s="173">
        <v>36.67</v>
      </c>
      <c r="M9" s="115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9"/>
      <c r="L10" s="50"/>
      <c r="M10" s="50"/>
    </row>
    <row r="11" spans="2:14" ht="20.100000000000001" customHeight="1" thickBot="1" x14ac:dyDescent="0.25">
      <c r="B11" s="399" t="s">
        <v>9</v>
      </c>
      <c r="C11" s="400"/>
      <c r="D11" s="400"/>
      <c r="E11" s="419" t="str">
        <f>'Classements 1-2'!E11</f>
        <v xml:space="preserve">Nombre de participants </v>
      </c>
      <c r="F11" s="398"/>
      <c r="G11" s="127">
        <v>24</v>
      </c>
      <c r="H11" s="129" t="s">
        <v>41</v>
      </c>
      <c r="I11" s="29">
        <v>65.099999999999994</v>
      </c>
      <c r="J11" s="401" t="s">
        <v>308</v>
      </c>
      <c r="K11" s="420" t="s">
        <v>312</v>
      </c>
      <c r="L11" s="421"/>
      <c r="M11" s="116"/>
    </row>
    <row r="12" spans="2:14" ht="17.25" customHeight="1" thickBot="1" x14ac:dyDescent="0.25">
      <c r="B12" s="43" t="s">
        <v>37</v>
      </c>
      <c r="C12" s="159" t="s">
        <v>40</v>
      </c>
      <c r="D12" s="156" t="s">
        <v>4</v>
      </c>
      <c r="E12" s="31" t="s">
        <v>5</v>
      </c>
      <c r="F12" s="31" t="s">
        <v>6</v>
      </c>
      <c r="G12" s="156" t="s">
        <v>7</v>
      </c>
      <c r="H12" s="156" t="s">
        <v>8</v>
      </c>
      <c r="I12" s="112" t="s">
        <v>20</v>
      </c>
      <c r="J12" s="402"/>
      <c r="K12" s="422" t="s">
        <v>313</v>
      </c>
      <c r="L12" s="423"/>
      <c r="M12" s="117"/>
    </row>
    <row r="13" spans="2:14" s="7" customFormat="1" ht="15" customHeight="1" x14ac:dyDescent="0.2">
      <c r="B13" s="66">
        <v>1</v>
      </c>
      <c r="C13" s="154" t="s">
        <v>52</v>
      </c>
      <c r="D13" s="153" t="s">
        <v>53</v>
      </c>
      <c r="E13" s="154" t="s">
        <v>54</v>
      </c>
      <c r="F13" s="154" t="s">
        <v>55</v>
      </c>
      <c r="G13" s="154" t="s">
        <v>56</v>
      </c>
      <c r="H13" s="155" t="s">
        <v>57</v>
      </c>
      <c r="I13" s="113" t="s">
        <v>58</v>
      </c>
      <c r="J13" s="34"/>
      <c r="K13" s="424" t="s">
        <v>314</v>
      </c>
      <c r="L13" s="425"/>
      <c r="M13" s="97"/>
    </row>
    <row r="14" spans="2:14" s="7" customFormat="1" ht="15" customHeight="1" x14ac:dyDescent="0.2">
      <c r="B14" s="67">
        <v>2</v>
      </c>
      <c r="C14" s="8" t="s">
        <v>59</v>
      </c>
      <c r="D14" s="9" t="s">
        <v>60</v>
      </c>
      <c r="E14" s="8" t="s">
        <v>61</v>
      </c>
      <c r="F14" s="161" t="s">
        <v>62</v>
      </c>
      <c r="G14" s="8" t="s">
        <v>63</v>
      </c>
      <c r="H14" s="20" t="s">
        <v>57</v>
      </c>
      <c r="I14" s="35" t="s">
        <v>301</v>
      </c>
      <c r="J14" s="36">
        <v>8</v>
      </c>
      <c r="K14" s="426"/>
      <c r="L14" s="427"/>
      <c r="M14" s="120"/>
      <c r="N14" s="274"/>
    </row>
    <row r="15" spans="2:14" s="7" customFormat="1" ht="15" customHeight="1" x14ac:dyDescent="0.2">
      <c r="B15" s="67">
        <v>3</v>
      </c>
      <c r="C15" s="8" t="s">
        <v>64</v>
      </c>
      <c r="D15" s="9" t="s">
        <v>65</v>
      </c>
      <c r="E15" s="8" t="s">
        <v>66</v>
      </c>
      <c r="F15" s="161" t="s">
        <v>67</v>
      </c>
      <c r="G15" s="8" t="s">
        <v>63</v>
      </c>
      <c r="H15" s="20" t="s">
        <v>57</v>
      </c>
      <c r="I15" s="35" t="s">
        <v>301</v>
      </c>
      <c r="J15" s="36">
        <v>6</v>
      </c>
      <c r="K15" s="426"/>
      <c r="L15" s="427"/>
      <c r="M15" s="120"/>
      <c r="N15" s="274"/>
    </row>
    <row r="16" spans="2:14" s="7" customFormat="1" ht="15" customHeight="1" x14ac:dyDescent="0.2">
      <c r="B16" s="67">
        <v>4</v>
      </c>
      <c r="C16" s="8" t="s">
        <v>68</v>
      </c>
      <c r="D16" s="19" t="s">
        <v>69</v>
      </c>
      <c r="E16" s="8" t="s">
        <v>70</v>
      </c>
      <c r="F16" s="161" t="s">
        <v>71</v>
      </c>
      <c r="G16" s="8" t="s">
        <v>63</v>
      </c>
      <c r="H16" s="10" t="s">
        <v>57</v>
      </c>
      <c r="I16" s="35" t="s">
        <v>301</v>
      </c>
      <c r="J16" s="36">
        <v>4</v>
      </c>
      <c r="K16" s="426"/>
      <c r="L16" s="427"/>
      <c r="M16" s="120"/>
      <c r="N16" s="274"/>
    </row>
    <row r="17" spans="2:14" s="7" customFormat="1" ht="15" customHeight="1" thickBot="1" x14ac:dyDescent="0.25">
      <c r="B17" s="68">
        <v>5</v>
      </c>
      <c r="C17" s="85" t="s">
        <v>72</v>
      </c>
      <c r="D17" s="109" t="s">
        <v>73</v>
      </c>
      <c r="E17" s="53" t="s">
        <v>74</v>
      </c>
      <c r="F17" s="167" t="s">
        <v>75</v>
      </c>
      <c r="G17" s="53" t="s">
        <v>63</v>
      </c>
      <c r="H17" s="108" t="s">
        <v>57</v>
      </c>
      <c r="I17" s="35" t="s">
        <v>301</v>
      </c>
      <c r="J17" s="39">
        <v>2</v>
      </c>
      <c r="K17" s="428"/>
      <c r="L17" s="429"/>
      <c r="M17" s="97"/>
      <c r="N17" s="274"/>
    </row>
    <row r="18" spans="2:14" s="7" customFormat="1" ht="15" customHeight="1" x14ac:dyDescent="0.2">
      <c r="B18" s="69">
        <v>6</v>
      </c>
      <c r="C18" s="354" t="s">
        <v>76</v>
      </c>
      <c r="D18" s="110" t="s">
        <v>77</v>
      </c>
      <c r="E18" s="8" t="s">
        <v>78</v>
      </c>
      <c r="F18" s="161" t="s">
        <v>79</v>
      </c>
      <c r="G18" s="8" t="s">
        <v>63</v>
      </c>
      <c r="H18" s="20" t="s">
        <v>57</v>
      </c>
      <c r="I18" s="70" t="s">
        <v>301</v>
      </c>
      <c r="J18" s="100"/>
      <c r="K18" s="430"/>
      <c r="L18" s="431"/>
      <c r="M18" s="97"/>
      <c r="N18" s="274"/>
    </row>
    <row r="19" spans="2:14" s="7" customFormat="1" ht="15" customHeight="1" x14ac:dyDescent="0.2">
      <c r="B19" s="67">
        <v>7</v>
      </c>
      <c r="C19" s="8" t="s">
        <v>80</v>
      </c>
      <c r="D19" s="9" t="s">
        <v>81</v>
      </c>
      <c r="E19" s="8" t="s">
        <v>82</v>
      </c>
      <c r="F19" s="161" t="s">
        <v>83</v>
      </c>
      <c r="G19" s="10" t="s">
        <v>63</v>
      </c>
      <c r="H19" s="10" t="s">
        <v>57</v>
      </c>
      <c r="I19" s="41" t="s">
        <v>301</v>
      </c>
      <c r="J19" s="101"/>
      <c r="K19" s="432"/>
      <c r="L19" s="433"/>
      <c r="M19" s="120"/>
      <c r="N19" s="274"/>
    </row>
    <row r="20" spans="2:14" s="7" customFormat="1" ht="15" customHeight="1" x14ac:dyDescent="0.2">
      <c r="B20" s="67">
        <v>8</v>
      </c>
      <c r="C20" s="8" t="s">
        <v>84</v>
      </c>
      <c r="D20" s="19" t="s">
        <v>85</v>
      </c>
      <c r="E20" s="8" t="s">
        <v>86</v>
      </c>
      <c r="F20" s="161" t="s">
        <v>87</v>
      </c>
      <c r="G20" s="8" t="s">
        <v>63</v>
      </c>
      <c r="H20" s="10" t="s">
        <v>57</v>
      </c>
      <c r="I20" s="41" t="s">
        <v>301</v>
      </c>
      <c r="J20" s="101"/>
      <c r="K20" s="432"/>
      <c r="L20" s="433"/>
      <c r="M20" s="120"/>
      <c r="N20" s="274"/>
    </row>
    <row r="21" spans="2:14" s="7" customFormat="1" ht="15" customHeight="1" x14ac:dyDescent="0.2">
      <c r="B21" s="67">
        <v>9</v>
      </c>
      <c r="C21" s="355" t="s">
        <v>88</v>
      </c>
      <c r="D21" s="58" t="s">
        <v>89</v>
      </c>
      <c r="E21" s="8" t="s">
        <v>90</v>
      </c>
      <c r="F21" s="161" t="s">
        <v>91</v>
      </c>
      <c r="G21" s="8" t="s">
        <v>63</v>
      </c>
      <c r="H21" s="10" t="s">
        <v>57</v>
      </c>
      <c r="I21" s="41" t="s">
        <v>301</v>
      </c>
      <c r="J21" s="101"/>
      <c r="K21" s="432"/>
      <c r="L21" s="433"/>
      <c r="M21" s="120"/>
      <c r="N21" s="274"/>
    </row>
    <row r="22" spans="2:14" s="7" customFormat="1" ht="15" customHeight="1" x14ac:dyDescent="0.2">
      <c r="B22" s="67">
        <v>10</v>
      </c>
      <c r="C22" s="8" t="s">
        <v>92</v>
      </c>
      <c r="D22" s="19" t="s">
        <v>93</v>
      </c>
      <c r="E22" s="8" t="s">
        <v>94</v>
      </c>
      <c r="F22" s="161" t="s">
        <v>75</v>
      </c>
      <c r="G22" s="8" t="s">
        <v>63</v>
      </c>
      <c r="H22" s="10" t="s">
        <v>57</v>
      </c>
      <c r="I22" s="41" t="s">
        <v>301</v>
      </c>
      <c r="J22" s="101"/>
      <c r="K22" s="432"/>
      <c r="L22" s="433"/>
      <c r="M22" s="120"/>
      <c r="N22" s="274"/>
    </row>
    <row r="23" spans="2:14" s="7" customFormat="1" ht="15" customHeight="1" x14ac:dyDescent="0.2">
      <c r="B23" s="67">
        <v>11</v>
      </c>
      <c r="C23" s="8" t="s">
        <v>95</v>
      </c>
      <c r="D23" s="19" t="s">
        <v>96</v>
      </c>
      <c r="E23" s="8" t="s">
        <v>97</v>
      </c>
      <c r="F23" s="161" t="s">
        <v>71</v>
      </c>
      <c r="G23" s="8" t="s">
        <v>63</v>
      </c>
      <c r="H23" s="10" t="s">
        <v>57</v>
      </c>
      <c r="I23" s="41" t="s">
        <v>301</v>
      </c>
      <c r="J23" s="101"/>
      <c r="K23" s="432"/>
      <c r="L23" s="433"/>
      <c r="M23" s="120"/>
      <c r="N23" s="274"/>
    </row>
    <row r="24" spans="2:14" s="7" customFormat="1" ht="15" customHeight="1" x14ac:dyDescent="0.2">
      <c r="B24" s="67">
        <v>12</v>
      </c>
      <c r="C24" s="8" t="s">
        <v>98</v>
      </c>
      <c r="D24" s="9" t="s">
        <v>99</v>
      </c>
      <c r="E24" s="8" t="s">
        <v>100</v>
      </c>
      <c r="F24" s="161" t="s">
        <v>101</v>
      </c>
      <c r="G24" s="8" t="s">
        <v>63</v>
      </c>
      <c r="H24" s="20" t="s">
        <v>57</v>
      </c>
      <c r="I24" s="41" t="s">
        <v>301</v>
      </c>
      <c r="J24" s="101"/>
      <c r="K24" s="432"/>
      <c r="L24" s="433"/>
      <c r="M24" s="120"/>
      <c r="N24" s="274"/>
    </row>
    <row r="25" spans="2:14" s="7" customFormat="1" ht="15" customHeight="1" x14ac:dyDescent="0.2">
      <c r="B25" s="67">
        <v>13</v>
      </c>
      <c r="C25" s="8" t="s">
        <v>102</v>
      </c>
      <c r="D25" s="19" t="s">
        <v>103</v>
      </c>
      <c r="E25" s="8" t="s">
        <v>104</v>
      </c>
      <c r="F25" s="161" t="s">
        <v>105</v>
      </c>
      <c r="G25" s="8" t="s">
        <v>63</v>
      </c>
      <c r="H25" s="10" t="s">
        <v>57</v>
      </c>
      <c r="I25" s="41" t="s">
        <v>301</v>
      </c>
      <c r="J25" s="101"/>
      <c r="K25" s="432"/>
      <c r="L25" s="433"/>
      <c r="M25" s="120"/>
      <c r="N25" s="274"/>
    </row>
    <row r="26" spans="2:14" s="7" customFormat="1" ht="15" customHeight="1" x14ac:dyDescent="0.2">
      <c r="B26" s="67">
        <v>14</v>
      </c>
      <c r="C26" s="8" t="s">
        <v>106</v>
      </c>
      <c r="D26" s="9" t="s">
        <v>107</v>
      </c>
      <c r="E26" s="8" t="s">
        <v>108</v>
      </c>
      <c r="F26" s="161" t="s">
        <v>109</v>
      </c>
      <c r="G26" s="8" t="s">
        <v>63</v>
      </c>
      <c r="H26" s="20" t="s">
        <v>57</v>
      </c>
      <c r="I26" s="41" t="s">
        <v>301</v>
      </c>
      <c r="J26" s="101"/>
      <c r="K26" s="432"/>
      <c r="L26" s="433"/>
      <c r="M26" s="120"/>
      <c r="N26" s="274"/>
    </row>
    <row r="27" spans="2:14" s="7" customFormat="1" ht="15" customHeight="1" x14ac:dyDescent="0.2">
      <c r="B27" s="67">
        <v>15</v>
      </c>
      <c r="C27" s="8" t="s">
        <v>110</v>
      </c>
      <c r="D27" s="19" t="s">
        <v>111</v>
      </c>
      <c r="E27" s="8" t="s">
        <v>112</v>
      </c>
      <c r="F27" s="161" t="s">
        <v>113</v>
      </c>
      <c r="G27" s="8" t="s">
        <v>56</v>
      </c>
      <c r="H27" s="10" t="s">
        <v>57</v>
      </c>
      <c r="I27" s="41" t="s">
        <v>301</v>
      </c>
      <c r="J27" s="101"/>
      <c r="K27" s="432"/>
      <c r="L27" s="433"/>
      <c r="M27" s="120"/>
      <c r="N27" s="274"/>
    </row>
    <row r="28" spans="2:14" s="7" customFormat="1" ht="15" customHeight="1" x14ac:dyDescent="0.2">
      <c r="B28" s="67">
        <v>16</v>
      </c>
      <c r="C28" s="8" t="s">
        <v>114</v>
      </c>
      <c r="D28" s="9" t="s">
        <v>115</v>
      </c>
      <c r="E28" s="8" t="s">
        <v>116</v>
      </c>
      <c r="F28" s="161" t="s">
        <v>117</v>
      </c>
      <c r="G28" s="8" t="s">
        <v>63</v>
      </c>
      <c r="H28" s="20" t="s">
        <v>57</v>
      </c>
      <c r="I28" s="41" t="s">
        <v>301</v>
      </c>
      <c r="J28" s="101"/>
      <c r="K28" s="432"/>
      <c r="L28" s="433"/>
      <c r="M28" s="97"/>
    </row>
    <row r="29" spans="2:14" s="7" customFormat="1" ht="15" customHeight="1" x14ac:dyDescent="0.2">
      <c r="B29" s="67">
        <v>17</v>
      </c>
      <c r="C29" s="8" t="s">
        <v>118</v>
      </c>
      <c r="D29" s="19" t="s">
        <v>119</v>
      </c>
      <c r="E29" s="8" t="s">
        <v>120</v>
      </c>
      <c r="F29" s="161" t="s">
        <v>121</v>
      </c>
      <c r="G29" s="8" t="s">
        <v>63</v>
      </c>
      <c r="H29" s="10" t="s">
        <v>122</v>
      </c>
      <c r="I29" s="41" t="s">
        <v>301</v>
      </c>
      <c r="J29" s="101"/>
      <c r="K29" s="432"/>
      <c r="L29" s="433"/>
      <c r="M29" s="97"/>
    </row>
    <row r="30" spans="2:14" s="7" customFormat="1" ht="15" customHeight="1" x14ac:dyDescent="0.2">
      <c r="B30" s="67">
        <v>18</v>
      </c>
      <c r="C30" s="8" t="s">
        <v>123</v>
      </c>
      <c r="D30" s="9" t="s">
        <v>124</v>
      </c>
      <c r="E30" s="8" t="s">
        <v>125</v>
      </c>
      <c r="F30" s="161" t="s">
        <v>126</v>
      </c>
      <c r="G30" s="8" t="s">
        <v>63</v>
      </c>
      <c r="H30" s="20" t="s">
        <v>57</v>
      </c>
      <c r="I30" s="41" t="s">
        <v>301</v>
      </c>
      <c r="J30" s="101"/>
      <c r="K30" s="432"/>
      <c r="L30" s="433"/>
      <c r="M30" s="97"/>
    </row>
    <row r="31" spans="2:14" s="7" customFormat="1" ht="15" customHeight="1" x14ac:dyDescent="0.2">
      <c r="B31" s="67">
        <v>19</v>
      </c>
      <c r="C31" s="8" t="s">
        <v>127</v>
      </c>
      <c r="D31" s="9" t="s">
        <v>128</v>
      </c>
      <c r="E31" s="8" t="s">
        <v>129</v>
      </c>
      <c r="F31" s="161" t="s">
        <v>130</v>
      </c>
      <c r="G31" s="8" t="s">
        <v>63</v>
      </c>
      <c r="H31" s="10" t="s">
        <v>57</v>
      </c>
      <c r="I31" s="41" t="s">
        <v>301</v>
      </c>
      <c r="J31" s="101"/>
      <c r="K31" s="432"/>
      <c r="L31" s="433"/>
      <c r="M31" s="97"/>
    </row>
    <row r="32" spans="2:14" s="7" customFormat="1" ht="15" customHeight="1" x14ac:dyDescent="0.2">
      <c r="B32" s="67">
        <v>20</v>
      </c>
      <c r="C32" s="8" t="s">
        <v>131</v>
      </c>
      <c r="D32" s="9" t="s">
        <v>132</v>
      </c>
      <c r="E32" s="8" t="s">
        <v>133</v>
      </c>
      <c r="F32" s="161" t="s">
        <v>134</v>
      </c>
      <c r="G32" s="8" t="s">
        <v>63</v>
      </c>
      <c r="H32" s="20" t="s">
        <v>57</v>
      </c>
      <c r="I32" s="41" t="s">
        <v>301</v>
      </c>
      <c r="J32" s="101"/>
      <c r="K32" s="432"/>
      <c r="L32" s="433"/>
      <c r="M32" s="97"/>
    </row>
    <row r="33" spans="2:13" s="7" customFormat="1" ht="15" customHeight="1" x14ac:dyDescent="0.2">
      <c r="B33" s="67">
        <v>21</v>
      </c>
      <c r="C33" s="8" t="s">
        <v>135</v>
      </c>
      <c r="D33" s="9" t="s">
        <v>136</v>
      </c>
      <c r="E33" s="8" t="s">
        <v>137</v>
      </c>
      <c r="F33" s="161" t="s">
        <v>101</v>
      </c>
      <c r="G33" s="8" t="s">
        <v>63</v>
      </c>
      <c r="H33" s="20" t="s">
        <v>57</v>
      </c>
      <c r="I33" s="41" t="s">
        <v>301</v>
      </c>
      <c r="J33" s="101"/>
      <c r="K33" s="432"/>
      <c r="L33" s="433"/>
      <c r="M33" s="97"/>
    </row>
    <row r="34" spans="2:13" s="7" customFormat="1" ht="15" customHeight="1" x14ac:dyDescent="0.2">
      <c r="B34" s="67">
        <v>22</v>
      </c>
      <c r="C34" s="8" t="s">
        <v>138</v>
      </c>
      <c r="D34" s="9" t="s">
        <v>139</v>
      </c>
      <c r="E34" s="8" t="s">
        <v>86</v>
      </c>
      <c r="F34" s="161" t="s">
        <v>75</v>
      </c>
      <c r="G34" s="8" t="s">
        <v>63</v>
      </c>
      <c r="H34" s="20" t="s">
        <v>57</v>
      </c>
      <c r="I34" s="41" t="s">
        <v>301</v>
      </c>
      <c r="J34" s="101"/>
      <c r="K34" s="432"/>
      <c r="L34" s="433"/>
      <c r="M34" s="97"/>
    </row>
    <row r="35" spans="2:13" s="7" customFormat="1" ht="15" customHeight="1" x14ac:dyDescent="0.2">
      <c r="B35" s="67" t="s">
        <v>16</v>
      </c>
      <c r="C35" s="8" t="s">
        <v>140</v>
      </c>
      <c r="D35" s="9" t="s">
        <v>141</v>
      </c>
      <c r="E35" s="8" t="s">
        <v>142</v>
      </c>
      <c r="F35" s="161" t="s">
        <v>109</v>
      </c>
      <c r="G35" s="8" t="s">
        <v>63</v>
      </c>
      <c r="H35" s="20" t="s">
        <v>57</v>
      </c>
      <c r="I35" s="41"/>
      <c r="J35" s="101"/>
      <c r="K35" s="432"/>
      <c r="L35" s="433"/>
      <c r="M35" s="97"/>
    </row>
    <row r="36" spans="2:13" s="7" customFormat="1" ht="15" customHeight="1" x14ac:dyDescent="0.2">
      <c r="B36" s="67" t="s">
        <v>16</v>
      </c>
      <c r="C36" s="8" t="s">
        <v>143</v>
      </c>
      <c r="D36" s="9" t="s">
        <v>144</v>
      </c>
      <c r="E36" s="8" t="s">
        <v>145</v>
      </c>
      <c r="F36" s="161" t="s">
        <v>134</v>
      </c>
      <c r="G36" s="8" t="s">
        <v>63</v>
      </c>
      <c r="H36" s="20" t="s">
        <v>57</v>
      </c>
      <c r="I36" s="41"/>
      <c r="J36" s="101"/>
      <c r="K36" s="432"/>
      <c r="L36" s="433"/>
      <c r="M36" s="97"/>
    </row>
    <row r="37" spans="2:13" s="7" customFormat="1" ht="15" customHeight="1" x14ac:dyDescent="0.2">
      <c r="B37" s="67"/>
      <c r="C37" s="19"/>
      <c r="D37" s="19"/>
      <c r="E37" s="8"/>
      <c r="F37" s="161"/>
      <c r="G37" s="8"/>
      <c r="H37" s="10"/>
      <c r="I37" s="41"/>
      <c r="J37" s="101"/>
      <c r="K37" s="432"/>
      <c r="L37" s="433"/>
      <c r="M37" s="97"/>
    </row>
    <row r="38" spans="2:13" s="7" customFormat="1" ht="15" customHeight="1" x14ac:dyDescent="0.2">
      <c r="B38" s="67"/>
      <c r="C38" s="9"/>
      <c r="D38" s="9"/>
      <c r="E38" s="8"/>
      <c r="F38" s="161"/>
      <c r="G38" s="8"/>
      <c r="H38" s="20"/>
      <c r="I38" s="41"/>
      <c r="J38" s="101"/>
      <c r="K38" s="432"/>
      <c r="L38" s="433"/>
      <c r="M38" s="97"/>
    </row>
    <row r="39" spans="2:13" s="7" customFormat="1" ht="15" customHeight="1" x14ac:dyDescent="0.2">
      <c r="B39" s="67"/>
      <c r="C39" s="9"/>
      <c r="D39" s="9"/>
      <c r="E39" s="8"/>
      <c r="F39" s="161"/>
      <c r="G39" s="8"/>
      <c r="H39" s="20"/>
      <c r="I39" s="41"/>
      <c r="J39" s="101"/>
      <c r="K39" s="432"/>
      <c r="L39" s="433"/>
      <c r="M39" s="97"/>
    </row>
    <row r="40" spans="2:13" s="7" customFormat="1" ht="15" customHeight="1" x14ac:dyDescent="0.2">
      <c r="B40" s="67"/>
      <c r="C40" s="9"/>
      <c r="D40" s="9"/>
      <c r="E40" s="8"/>
      <c r="F40" s="161"/>
      <c r="G40" s="8"/>
      <c r="H40" s="20"/>
      <c r="I40" s="41"/>
      <c r="J40" s="101"/>
      <c r="K40" s="432"/>
      <c r="L40" s="433"/>
      <c r="M40" s="97"/>
    </row>
    <row r="41" spans="2:13" s="7" customFormat="1" ht="15" customHeight="1" x14ac:dyDescent="0.2">
      <c r="B41" s="67"/>
      <c r="C41" s="160"/>
      <c r="D41" s="62"/>
      <c r="E41" s="114"/>
      <c r="F41" s="166"/>
      <c r="G41" s="8"/>
      <c r="H41" s="131"/>
      <c r="I41" s="130"/>
      <c r="J41" s="101"/>
      <c r="K41" s="432"/>
      <c r="L41" s="433"/>
      <c r="M41" s="97"/>
    </row>
    <row r="42" spans="2:13" s="7" customFormat="1" ht="15" customHeight="1" x14ac:dyDescent="0.2">
      <c r="B42" s="67"/>
      <c r="C42" s="160"/>
      <c r="D42" s="62"/>
      <c r="E42" s="114"/>
      <c r="F42" s="166"/>
      <c r="G42" s="8"/>
      <c r="H42" s="131"/>
      <c r="I42" s="130"/>
      <c r="J42" s="101"/>
      <c r="K42" s="432"/>
      <c r="L42" s="433"/>
      <c r="M42" s="97"/>
    </row>
    <row r="43" spans="2:13" s="7" customFormat="1" ht="15" customHeight="1" x14ac:dyDescent="0.2">
      <c r="B43" s="67"/>
      <c r="C43" s="160"/>
      <c r="D43" s="62"/>
      <c r="E43" s="114"/>
      <c r="F43" s="166"/>
      <c r="G43" s="8"/>
      <c r="H43" s="131"/>
      <c r="I43" s="130"/>
      <c r="J43" s="101"/>
      <c r="K43" s="432"/>
      <c r="L43" s="433"/>
      <c r="M43" s="97"/>
    </row>
    <row r="44" spans="2:13" s="7" customFormat="1" ht="15" customHeight="1" x14ac:dyDescent="0.2">
      <c r="B44" s="67"/>
      <c r="C44" s="160"/>
      <c r="D44" s="62"/>
      <c r="E44" s="114"/>
      <c r="F44" s="166"/>
      <c r="G44" s="8"/>
      <c r="H44" s="131"/>
      <c r="I44" s="130"/>
      <c r="J44" s="101"/>
      <c r="K44" s="432"/>
      <c r="L44" s="433"/>
      <c r="M44" s="97"/>
    </row>
    <row r="45" spans="2:13" s="7" customFormat="1" ht="15" customHeight="1" x14ac:dyDescent="0.2">
      <c r="B45" s="67"/>
      <c r="C45" s="160"/>
      <c r="D45" s="62"/>
      <c r="E45" s="114"/>
      <c r="F45" s="166"/>
      <c r="G45" s="8"/>
      <c r="H45" s="131"/>
      <c r="I45" s="130"/>
      <c r="J45" s="101"/>
      <c r="K45" s="432"/>
      <c r="L45" s="433"/>
      <c r="M45" s="97"/>
    </row>
    <row r="46" spans="2:13" s="7" customFormat="1" ht="15" customHeight="1" x14ac:dyDescent="0.2">
      <c r="B46" s="67"/>
      <c r="C46" s="160"/>
      <c r="D46" s="62"/>
      <c r="E46" s="114"/>
      <c r="F46" s="166"/>
      <c r="G46" s="8"/>
      <c r="H46" s="131"/>
      <c r="I46" s="130"/>
      <c r="J46" s="101"/>
      <c r="K46" s="432"/>
      <c r="L46" s="433"/>
      <c r="M46" s="97"/>
    </row>
    <row r="47" spans="2:13" s="7" customFormat="1" ht="15" customHeight="1" x14ac:dyDescent="0.2">
      <c r="B47" s="67"/>
      <c r="C47" s="179"/>
      <c r="D47" s="180"/>
      <c r="E47" s="176"/>
      <c r="F47" s="176"/>
      <c r="G47" s="181"/>
      <c r="H47" s="182"/>
      <c r="I47" s="183"/>
      <c r="J47" s="101"/>
      <c r="K47" s="432"/>
      <c r="L47" s="433"/>
      <c r="M47" s="97"/>
    </row>
    <row r="48" spans="2:13" s="7" customFormat="1" ht="15" customHeight="1" x14ac:dyDescent="0.2">
      <c r="B48" s="67"/>
      <c r="C48" s="179"/>
      <c r="D48" s="180"/>
      <c r="E48" s="176"/>
      <c r="F48" s="176"/>
      <c r="G48" s="181"/>
      <c r="H48" s="182"/>
      <c r="I48" s="183"/>
      <c r="J48" s="101"/>
      <c r="K48" s="432"/>
      <c r="L48" s="433"/>
      <c r="M48" s="97"/>
    </row>
    <row r="49" spans="2:13" s="7" customFormat="1" ht="15" customHeight="1" x14ac:dyDescent="0.2">
      <c r="B49" s="67"/>
      <c r="C49" s="179"/>
      <c r="D49" s="180"/>
      <c r="E49" s="176"/>
      <c r="F49" s="176"/>
      <c r="G49" s="181"/>
      <c r="H49" s="182"/>
      <c r="I49" s="183"/>
      <c r="J49" s="101"/>
      <c r="K49" s="432"/>
      <c r="L49" s="433"/>
      <c r="M49" s="97"/>
    </row>
    <row r="50" spans="2:13" s="7" customFormat="1" ht="15" customHeight="1" x14ac:dyDescent="0.2">
      <c r="B50" s="67"/>
      <c r="C50" s="179"/>
      <c r="D50" s="180"/>
      <c r="E50" s="176"/>
      <c r="F50" s="176"/>
      <c r="G50" s="181"/>
      <c r="H50" s="182"/>
      <c r="I50" s="183"/>
      <c r="J50" s="101"/>
      <c r="K50" s="432"/>
      <c r="L50" s="433"/>
      <c r="M50" s="97"/>
    </row>
    <row r="51" spans="2:13" s="7" customFormat="1" ht="15" customHeight="1" x14ac:dyDescent="0.2">
      <c r="B51" s="67"/>
      <c r="C51" s="179"/>
      <c r="D51" s="180"/>
      <c r="E51" s="176"/>
      <c r="F51" s="176"/>
      <c r="G51" s="181"/>
      <c r="H51" s="182"/>
      <c r="I51" s="183"/>
      <c r="J51" s="101"/>
      <c r="K51" s="432"/>
      <c r="L51" s="433"/>
      <c r="M51" s="97"/>
    </row>
    <row r="52" spans="2:13" s="7" customFormat="1" ht="15" customHeight="1" x14ac:dyDescent="0.2">
      <c r="B52" s="67"/>
      <c r="C52" s="179"/>
      <c r="D52" s="180"/>
      <c r="E52" s="176"/>
      <c r="F52" s="176"/>
      <c r="G52" s="181"/>
      <c r="H52" s="182"/>
      <c r="I52" s="183"/>
      <c r="J52" s="101"/>
      <c r="K52" s="432"/>
      <c r="L52" s="433"/>
      <c r="M52" s="97"/>
    </row>
    <row r="53" spans="2:13" s="7" customFormat="1" ht="15" customHeight="1" x14ac:dyDescent="0.2">
      <c r="B53" s="67"/>
      <c r="C53" s="179"/>
      <c r="D53" s="180"/>
      <c r="E53" s="176"/>
      <c r="F53" s="176"/>
      <c r="G53" s="181"/>
      <c r="H53" s="182"/>
      <c r="I53" s="183"/>
      <c r="J53" s="101"/>
      <c r="K53" s="432"/>
      <c r="L53" s="433"/>
      <c r="M53" s="97"/>
    </row>
    <row r="54" spans="2:13" s="7" customFormat="1" ht="15" customHeight="1" x14ac:dyDescent="0.2">
      <c r="B54" s="67"/>
      <c r="C54" s="179"/>
      <c r="D54" s="180"/>
      <c r="E54" s="176"/>
      <c r="F54" s="176"/>
      <c r="G54" s="181"/>
      <c r="H54" s="182"/>
      <c r="I54" s="183"/>
      <c r="J54" s="101"/>
      <c r="K54" s="432"/>
      <c r="L54" s="433"/>
      <c r="M54" s="97"/>
    </row>
    <row r="55" spans="2:13" s="7" customFormat="1" ht="15" customHeight="1" x14ac:dyDescent="0.2">
      <c r="B55" s="67"/>
      <c r="C55" s="179"/>
      <c r="D55" s="180"/>
      <c r="E55" s="176"/>
      <c r="F55" s="176"/>
      <c r="G55" s="181"/>
      <c r="H55" s="182"/>
      <c r="I55" s="183"/>
      <c r="J55" s="101"/>
      <c r="K55" s="432"/>
      <c r="L55" s="433"/>
      <c r="M55" s="97"/>
    </row>
    <row r="56" spans="2:13" s="7" customFormat="1" ht="15" customHeight="1" x14ac:dyDescent="0.2">
      <c r="B56" s="67"/>
      <c r="C56" s="179"/>
      <c r="D56" s="180"/>
      <c r="E56" s="176"/>
      <c r="F56" s="176"/>
      <c r="G56" s="181"/>
      <c r="H56" s="182"/>
      <c r="I56" s="183"/>
      <c r="J56" s="101"/>
      <c r="K56" s="432"/>
      <c r="L56" s="433"/>
      <c r="M56" s="97"/>
    </row>
    <row r="57" spans="2:13" s="7" customFormat="1" ht="15" customHeight="1" x14ac:dyDescent="0.2">
      <c r="B57" s="67"/>
      <c r="C57" s="179"/>
      <c r="D57" s="180"/>
      <c r="E57" s="176"/>
      <c r="F57" s="176"/>
      <c r="G57" s="181"/>
      <c r="H57" s="182"/>
      <c r="I57" s="183"/>
      <c r="J57" s="101"/>
      <c r="K57" s="432"/>
      <c r="L57" s="433"/>
      <c r="M57" s="97"/>
    </row>
    <row r="58" spans="2:13" s="7" customFormat="1" ht="15" customHeight="1" x14ac:dyDescent="0.2">
      <c r="B58" s="67"/>
      <c r="C58" s="179"/>
      <c r="D58" s="180"/>
      <c r="E58" s="176"/>
      <c r="F58" s="176"/>
      <c r="G58" s="181"/>
      <c r="H58" s="182"/>
      <c r="I58" s="183"/>
      <c r="J58" s="101"/>
      <c r="K58" s="432"/>
      <c r="L58" s="433"/>
      <c r="M58" s="97"/>
    </row>
    <row r="59" spans="2:13" s="7" customFormat="1" ht="15" customHeight="1" x14ac:dyDescent="0.2">
      <c r="B59" s="67"/>
      <c r="C59" s="160"/>
      <c r="D59" s="62"/>
      <c r="E59" s="114"/>
      <c r="F59" s="166"/>
      <c r="G59" s="8"/>
      <c r="H59" s="131"/>
      <c r="I59" s="130"/>
      <c r="J59" s="101"/>
      <c r="K59" s="432"/>
      <c r="L59" s="433"/>
      <c r="M59" s="97"/>
    </row>
    <row r="60" spans="2:13" s="7" customFormat="1" ht="15" customHeight="1" x14ac:dyDescent="0.2">
      <c r="B60" s="67"/>
      <c r="C60" s="160"/>
      <c r="D60" s="62"/>
      <c r="E60" s="114"/>
      <c r="F60" s="166"/>
      <c r="G60" s="8"/>
      <c r="H60" s="131"/>
      <c r="I60" s="130"/>
      <c r="J60" s="101"/>
      <c r="K60" s="432"/>
      <c r="L60" s="433"/>
      <c r="M60" s="97"/>
    </row>
    <row r="61" spans="2:13" s="7" customFormat="1" ht="15" customHeight="1" x14ac:dyDescent="0.2">
      <c r="B61" s="67"/>
      <c r="C61" s="179"/>
      <c r="D61" s="180"/>
      <c r="E61" s="176"/>
      <c r="F61" s="176"/>
      <c r="G61" s="181"/>
      <c r="H61" s="182"/>
      <c r="I61" s="183"/>
      <c r="J61" s="101"/>
      <c r="K61" s="432"/>
      <c r="L61" s="433"/>
      <c r="M61" s="97"/>
    </row>
    <row r="62" spans="2:13" s="7" customFormat="1" ht="15" customHeight="1" thickBot="1" x14ac:dyDescent="0.25">
      <c r="B62" s="67"/>
      <c r="C62" s="179"/>
      <c r="D62" s="180"/>
      <c r="E62" s="176"/>
      <c r="F62" s="176"/>
      <c r="G62" s="181"/>
      <c r="H62" s="182"/>
      <c r="I62" s="183"/>
      <c r="J62" s="101"/>
      <c r="K62" s="432"/>
      <c r="L62" s="433"/>
      <c r="M62" s="97"/>
    </row>
    <row r="63" spans="2:13" s="7" customFormat="1" ht="15" customHeight="1" x14ac:dyDescent="0.2">
      <c r="B63" s="356">
        <v>1</v>
      </c>
      <c r="C63" s="434" t="s">
        <v>309</v>
      </c>
      <c r="D63" s="435"/>
      <c r="E63" s="435"/>
      <c r="F63" s="435"/>
      <c r="G63" s="435"/>
      <c r="H63" s="435"/>
      <c r="I63" s="435"/>
      <c r="J63" s="435"/>
      <c r="K63" s="435"/>
      <c r="L63" s="436"/>
      <c r="M63" s="97"/>
    </row>
    <row r="64" spans="2:13" s="7" customFormat="1" ht="15" customHeight="1" x14ac:dyDescent="0.2">
      <c r="B64" s="357">
        <v>2</v>
      </c>
      <c r="C64" s="437" t="s">
        <v>310</v>
      </c>
      <c r="D64" s="438"/>
      <c r="E64" s="438"/>
      <c r="F64" s="438"/>
      <c r="G64" s="438"/>
      <c r="H64" s="438"/>
      <c r="I64" s="438"/>
      <c r="J64" s="438"/>
      <c r="K64" s="438"/>
      <c r="L64" s="439"/>
      <c r="M64" s="97"/>
    </row>
    <row r="65" spans="2:13" s="7" customFormat="1" ht="15" customHeight="1" thickBot="1" x14ac:dyDescent="0.25">
      <c r="B65" s="358">
        <v>3</v>
      </c>
      <c r="C65" s="440" t="s">
        <v>311</v>
      </c>
      <c r="D65" s="441"/>
      <c r="E65" s="441"/>
      <c r="F65" s="441"/>
      <c r="G65" s="441"/>
      <c r="H65" s="441"/>
      <c r="I65" s="441"/>
      <c r="J65" s="441"/>
      <c r="K65" s="441"/>
      <c r="L65" s="442"/>
      <c r="M65" s="97"/>
    </row>
    <row r="66" spans="2:13" ht="15" customHeight="1" x14ac:dyDescent="0.2"/>
    <row r="67" spans="2:13" ht="15" customHeight="1" x14ac:dyDescent="0.2"/>
  </sheetData>
  <sheetProtection selectLockedCells="1" selectUnlockedCells="1"/>
  <mergeCells count="68">
    <mergeCell ref="C63:L63"/>
    <mergeCell ref="C64:L64"/>
    <mergeCell ref="C65:L65"/>
    <mergeCell ref="K57:L57"/>
    <mergeCell ref="K58:L58"/>
    <mergeCell ref="K59:L59"/>
    <mergeCell ref="K60:L60"/>
    <mergeCell ref="K61:L61"/>
    <mergeCell ref="K53:L53"/>
    <mergeCell ref="K54:L54"/>
    <mergeCell ref="K55:L55"/>
    <mergeCell ref="K56:L56"/>
    <mergeCell ref="K62:L62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5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6" ht="15" customHeight="1" x14ac:dyDescent="0.2">
      <c r="A1" s="6"/>
      <c r="B1" s="448"/>
      <c r="C1" s="448"/>
      <c r="D1" s="64"/>
      <c r="E1" s="64"/>
      <c r="F1" s="64"/>
      <c r="G1" s="204"/>
      <c r="H1" s="204"/>
      <c r="I1" s="204"/>
      <c r="J1" s="367"/>
      <c r="K1" s="367"/>
      <c r="L1" s="367"/>
      <c r="M1" s="204"/>
    </row>
    <row r="2" spans="1:16" ht="15" customHeight="1" x14ac:dyDescent="0.2">
      <c r="B2" s="448"/>
      <c r="C2" s="448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50"/>
    </row>
    <row r="3" spans="1:16" ht="15" customHeight="1" x14ac:dyDescent="0.2">
      <c r="B3" s="448"/>
      <c r="C3" s="448"/>
      <c r="D3" s="377"/>
      <c r="E3" s="377"/>
      <c r="F3" s="377"/>
      <c r="G3" s="377"/>
      <c r="H3" s="377"/>
      <c r="I3" s="377"/>
      <c r="J3" s="367"/>
      <c r="K3" s="367"/>
      <c r="L3" s="367"/>
      <c r="M3" s="65"/>
    </row>
    <row r="4" spans="1:16" ht="15" customHeight="1" x14ac:dyDescent="0.2">
      <c r="B4" s="448"/>
      <c r="C4" s="448"/>
      <c r="D4" s="145"/>
      <c r="E4" s="145"/>
      <c r="F4" s="145"/>
      <c r="G4" s="145"/>
      <c r="H4" s="145"/>
      <c r="I4" s="145"/>
      <c r="J4" s="367"/>
      <c r="K4" s="367"/>
      <c r="L4" s="367"/>
      <c r="M4" s="65"/>
    </row>
    <row r="5" spans="1:16" ht="15" customHeight="1" x14ac:dyDescent="0.2">
      <c r="B5" s="448"/>
      <c r="C5" s="448"/>
      <c r="D5" s="145"/>
      <c r="E5" s="145"/>
      <c r="F5" s="145"/>
      <c r="G5" s="145"/>
      <c r="H5" s="145"/>
      <c r="I5" s="145"/>
      <c r="J5" s="367"/>
      <c r="K5" s="367"/>
      <c r="L5" s="367"/>
      <c r="M5" s="65"/>
    </row>
    <row r="6" spans="1:16" ht="15" customHeight="1" thickBot="1" x14ac:dyDescent="0.25">
      <c r="B6" s="448"/>
      <c r="C6" s="448"/>
      <c r="D6" s="30"/>
      <c r="E6" s="30"/>
      <c r="F6" s="30"/>
      <c r="G6" s="30"/>
      <c r="H6" s="30"/>
      <c r="I6" s="30"/>
      <c r="J6" s="367"/>
      <c r="K6" s="367"/>
      <c r="L6" s="367"/>
      <c r="M6" s="65"/>
    </row>
    <row r="7" spans="1:16" ht="19.5" thickBot="1" x14ac:dyDescent="0.25">
      <c r="B7" s="448"/>
      <c r="C7" s="448"/>
      <c r="D7" s="371" t="s">
        <v>1</v>
      </c>
      <c r="E7" s="371"/>
      <c r="F7" s="412">
        <f>'Classements 1-2'!F7</f>
        <v>43176</v>
      </c>
      <c r="G7" s="413"/>
      <c r="H7" s="413"/>
      <c r="I7" s="414"/>
      <c r="J7" s="367"/>
      <c r="K7" s="367"/>
      <c r="L7" s="367"/>
      <c r="M7" s="50"/>
    </row>
    <row r="8" spans="1:16" ht="16.5" customHeight="1" thickBot="1" x14ac:dyDescent="0.25">
      <c r="B8" s="449"/>
      <c r="C8" s="449"/>
      <c r="D8" s="126" t="str">
        <f>'Classements 1-2'!D8</f>
        <v xml:space="preserve">Club Organis. </v>
      </c>
      <c r="E8" s="415" t="str">
        <f>'Classements 1-2'!E8</f>
        <v>RS MEXIMIEUX</v>
      </c>
      <c r="F8" s="416"/>
      <c r="G8" s="415"/>
      <c r="H8" s="415"/>
      <c r="I8" s="415"/>
      <c r="J8" s="368"/>
      <c r="K8" s="368"/>
      <c r="L8" s="368"/>
      <c r="M8" s="50"/>
    </row>
    <row r="9" spans="1:16" ht="19.5" thickBot="1" x14ac:dyDescent="0.25">
      <c r="B9" s="372" t="s">
        <v>19</v>
      </c>
      <c r="C9" s="372"/>
      <c r="D9" s="372"/>
      <c r="E9" s="384" t="str">
        <f>'Classements 1-2'!E9</f>
        <v>21ième PRIX DU PRINTEMPS LES GABOUREAUX</v>
      </c>
      <c r="F9" s="417"/>
      <c r="G9" s="417"/>
      <c r="H9" s="417"/>
      <c r="I9" s="418"/>
      <c r="J9" s="387" t="s">
        <v>44</v>
      </c>
      <c r="K9" s="388"/>
      <c r="L9" s="173">
        <v>35.979999999999997</v>
      </c>
      <c r="M9" s="115"/>
    </row>
    <row r="10" spans="1:16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9"/>
      <c r="L10" s="50"/>
      <c r="M10" s="50"/>
    </row>
    <row r="11" spans="1:16" ht="18.75" customHeight="1" thickBot="1" x14ac:dyDescent="0.25">
      <c r="B11" s="450" t="s">
        <v>49</v>
      </c>
      <c r="C11" s="451"/>
      <c r="D11" s="451"/>
      <c r="E11" s="452" t="str">
        <f>'Classements 1-2'!E11</f>
        <v xml:space="preserve">Nombre de participants </v>
      </c>
      <c r="F11" s="453"/>
      <c r="G11" s="132">
        <v>47</v>
      </c>
      <c r="H11" s="28" t="s">
        <v>41</v>
      </c>
      <c r="I11" s="128">
        <v>55.8</v>
      </c>
      <c r="J11" s="401" t="s">
        <v>308</v>
      </c>
      <c r="K11" s="420" t="s">
        <v>312</v>
      </c>
      <c r="L11" s="421"/>
      <c r="M11" s="116"/>
    </row>
    <row r="12" spans="1:16" ht="18.75" customHeight="1" thickBot="1" x14ac:dyDescent="0.25">
      <c r="B12" s="157" t="s">
        <v>37</v>
      </c>
      <c r="C12" s="159" t="s">
        <v>40</v>
      </c>
      <c r="D12" s="156" t="s">
        <v>4</v>
      </c>
      <c r="E12" s="31" t="s">
        <v>5</v>
      </c>
      <c r="F12" s="31" t="s">
        <v>6</v>
      </c>
      <c r="G12" s="80" t="s">
        <v>7</v>
      </c>
      <c r="H12" s="81" t="s">
        <v>8</v>
      </c>
      <c r="I12" s="112" t="s">
        <v>20</v>
      </c>
      <c r="J12" s="402"/>
      <c r="K12" s="422" t="s">
        <v>313</v>
      </c>
      <c r="L12" s="423"/>
      <c r="M12" s="117"/>
    </row>
    <row r="13" spans="1:16" s="7" customFormat="1" ht="15" customHeight="1" x14ac:dyDescent="0.2">
      <c r="B13" s="23">
        <v>1</v>
      </c>
      <c r="C13" s="359" t="str">
        <f>[1]Feuil1!C3</f>
        <v>55756129</v>
      </c>
      <c r="D13" s="82" t="str">
        <f>[1]Feuil1!D3</f>
        <v>LUCIEZ</v>
      </c>
      <c r="E13" s="83" t="str">
        <f>[1]Feuil1!E3</f>
        <v>OLIVIER</v>
      </c>
      <c r="F13" s="168" t="str">
        <f>[1]Feuil1!F3</f>
        <v>VC LAGNIEU</v>
      </c>
      <c r="G13" s="83" t="str">
        <f>[1]Feuil1!G3</f>
        <v>FSGT</v>
      </c>
      <c r="H13" s="84" t="str">
        <f>[1]Feuil1!H3</f>
        <v>69</v>
      </c>
      <c r="I13" s="366" t="s">
        <v>330</v>
      </c>
      <c r="J13" s="71">
        <v>12</v>
      </c>
      <c r="K13" s="424" t="s">
        <v>315</v>
      </c>
      <c r="L13" s="425"/>
      <c r="M13" s="97"/>
      <c r="P13" s="365"/>
    </row>
    <row r="14" spans="1:16" s="7" customFormat="1" ht="15" customHeight="1" x14ac:dyDescent="0.2">
      <c r="B14" s="24">
        <v>2</v>
      </c>
      <c r="C14" s="8" t="str">
        <f>[1]Feuil1!C4</f>
        <v>304259</v>
      </c>
      <c r="D14" s="9" t="str">
        <f>[1]Feuil1!D4</f>
        <v>NOLLOT</v>
      </c>
      <c r="E14" s="8" t="str">
        <f>[1]Feuil1!E4</f>
        <v>MARCEL</v>
      </c>
      <c r="F14" s="161" t="str">
        <f>[1]Feuil1!F4</f>
        <v>VC BRIGNAIS</v>
      </c>
      <c r="G14" s="10" t="str">
        <f>[1]Feuil1!G4</f>
        <v>FSGT</v>
      </c>
      <c r="H14" s="10" t="str">
        <f>[1]Feuil1!H4</f>
        <v>69</v>
      </c>
      <c r="I14" s="35" t="s">
        <v>316</v>
      </c>
      <c r="J14" s="72">
        <v>8</v>
      </c>
      <c r="K14" s="443"/>
      <c r="L14" s="444"/>
      <c r="M14" s="120"/>
      <c r="N14" s="274"/>
    </row>
    <row r="15" spans="1:16" s="7" customFormat="1" ht="15" customHeight="1" x14ac:dyDescent="0.2">
      <c r="B15" s="24">
        <v>3</v>
      </c>
      <c r="C15" s="8" t="str">
        <f>[1]Feuil1!C5</f>
        <v>55668103</v>
      </c>
      <c r="D15" s="9" t="str">
        <f>[1]Feuil1!D5</f>
        <v>CHAMBON</v>
      </c>
      <c r="E15" s="8" t="str">
        <f>[1]Feuil1!E5</f>
        <v>DAMIEN</v>
      </c>
      <c r="F15" s="161" t="str">
        <f>[1]Feuil1!F5</f>
        <v>EC SAINT PRIEST</v>
      </c>
      <c r="G15" s="10" t="str">
        <f>[1]Feuil1!G5</f>
        <v>FSGT</v>
      </c>
      <c r="H15" s="10" t="str">
        <f>[1]Feuil1!H5</f>
        <v>69</v>
      </c>
      <c r="I15" s="35" t="s">
        <v>317</v>
      </c>
      <c r="J15" s="72">
        <v>6</v>
      </c>
      <c r="K15" s="445"/>
      <c r="L15" s="433"/>
      <c r="M15" s="120"/>
      <c r="N15" s="274"/>
    </row>
    <row r="16" spans="1:16" s="7" customFormat="1" ht="15" customHeight="1" x14ac:dyDescent="0.2">
      <c r="B16" s="24">
        <v>4</v>
      </c>
      <c r="C16" s="8" t="str">
        <f>[1]Feuil1!C6</f>
        <v>99991276</v>
      </c>
      <c r="D16" s="9" t="str">
        <f>[1]Feuil1!D6</f>
        <v>RIGOTTI</v>
      </c>
      <c r="E16" s="8" t="str">
        <f>[1]Feuil1!E6</f>
        <v>NICOLAS</v>
      </c>
      <c r="F16" s="161" t="str">
        <f>[1]Feuil1!F6</f>
        <v>TEAM JALLET Auto</v>
      </c>
      <c r="G16" s="8" t="str">
        <f>[1]Feuil1!G6</f>
        <v>UFOLEP</v>
      </c>
      <c r="H16" s="10" t="str">
        <f>[1]Feuil1!H6</f>
        <v>73</v>
      </c>
      <c r="I16" s="35" t="s">
        <v>301</v>
      </c>
      <c r="J16" s="72"/>
      <c r="K16" s="445"/>
      <c r="L16" s="433"/>
      <c r="M16" s="120"/>
      <c r="N16" s="274"/>
    </row>
    <row r="17" spans="2:14" s="7" customFormat="1" ht="15" customHeight="1" thickBot="1" x14ac:dyDescent="0.25">
      <c r="B17" s="25">
        <v>5</v>
      </c>
      <c r="C17" s="8" t="str">
        <f>[1]Feuil1!C7</f>
        <v>237843</v>
      </c>
      <c r="D17" s="9" t="str">
        <f>[1]Feuil1!D7</f>
        <v>MATHIAS</v>
      </c>
      <c r="E17" s="85" t="str">
        <f>[1]Feuil1!E7</f>
        <v>ALAIN</v>
      </c>
      <c r="F17" s="162" t="str">
        <f>[1]Feuil1!F7</f>
        <v>VC FRANCHEVILLE</v>
      </c>
      <c r="G17" s="86" t="str">
        <f>[1]Feuil1!G7</f>
        <v>FSGT</v>
      </c>
      <c r="H17" s="86" t="str">
        <f>[1]Feuil1!H7</f>
        <v>69</v>
      </c>
      <c r="I17" s="38" t="s">
        <v>301</v>
      </c>
      <c r="J17" s="73">
        <v>2</v>
      </c>
      <c r="K17" s="445"/>
      <c r="L17" s="433"/>
      <c r="M17" s="97"/>
      <c r="N17" s="274"/>
    </row>
    <row r="18" spans="2:14" s="7" customFormat="1" ht="15" customHeight="1" x14ac:dyDescent="0.2">
      <c r="B18" s="74">
        <v>6</v>
      </c>
      <c r="C18" s="359" t="str">
        <f>[1]Feuil1!C8</f>
        <v>55590650</v>
      </c>
      <c r="D18" s="82" t="str">
        <f>[1]Feuil1!D8</f>
        <v>VANDERBIEST</v>
      </c>
      <c r="E18" s="87" t="str">
        <f>[1]Feuil1!E8</f>
        <v>PHILIPPE</v>
      </c>
      <c r="F18" s="169" t="str">
        <f>[1]Feuil1!F8</f>
        <v>SAINT DENIS CYCLISTE</v>
      </c>
      <c r="G18" s="87" t="str">
        <f>[1]Feuil1!G8</f>
        <v>FSGT</v>
      </c>
      <c r="H18" s="88" t="str">
        <f>[1]Feuil1!H8</f>
        <v>69</v>
      </c>
      <c r="I18" s="70" t="s">
        <v>301</v>
      </c>
      <c r="J18" s="102"/>
      <c r="K18" s="445"/>
      <c r="L18" s="433"/>
      <c r="M18" s="97"/>
      <c r="N18" s="274"/>
    </row>
    <row r="19" spans="2:14" s="7" customFormat="1" ht="15" customHeight="1" x14ac:dyDescent="0.2">
      <c r="B19" s="27">
        <v>7</v>
      </c>
      <c r="C19" s="8" t="str">
        <f>[1]Feuil1!C9</f>
        <v>55547791</v>
      </c>
      <c r="D19" s="9" t="str">
        <f>[1]Feuil1!D9</f>
        <v>CHOFFEZ</v>
      </c>
      <c r="E19" s="8" t="str">
        <f>[1]Feuil1!E9</f>
        <v>PASCAL</v>
      </c>
      <c r="F19" s="161" t="str">
        <f>[1]Feuil1!F9</f>
        <v>EC PIERRE BENITE SAINT GENIS LAVAL</v>
      </c>
      <c r="G19" s="10" t="str">
        <f>[1]Feuil1!G9</f>
        <v>FSGT</v>
      </c>
      <c r="H19" s="89" t="str">
        <f>[1]Feuil1!H9</f>
        <v>69</v>
      </c>
      <c r="I19" s="41" t="s">
        <v>301</v>
      </c>
      <c r="J19" s="103"/>
      <c r="K19" s="445"/>
      <c r="L19" s="433"/>
      <c r="M19" s="120"/>
      <c r="N19" s="274"/>
    </row>
    <row r="20" spans="2:14" s="7" customFormat="1" ht="15" customHeight="1" x14ac:dyDescent="0.2">
      <c r="B20" s="27">
        <v>8</v>
      </c>
      <c r="C20" s="8" t="str">
        <f>[1]Feuil1!C10</f>
        <v>233467</v>
      </c>
      <c r="D20" s="19" t="str">
        <f>[1]Feuil1!D10</f>
        <v>GIRIN</v>
      </c>
      <c r="E20" s="8" t="str">
        <f>[1]Feuil1!E10</f>
        <v>BERNARD</v>
      </c>
      <c r="F20" s="161" t="str">
        <f>[1]Feuil1!F10</f>
        <v>VC FRANCHEVILLE</v>
      </c>
      <c r="G20" s="8" t="str">
        <f>[1]Feuil1!G10</f>
        <v>FSGT</v>
      </c>
      <c r="H20" s="10" t="str">
        <f>[1]Feuil1!H10</f>
        <v>69</v>
      </c>
      <c r="I20" s="41" t="s">
        <v>301</v>
      </c>
      <c r="J20" s="103"/>
      <c r="K20" s="445"/>
      <c r="L20" s="433"/>
      <c r="M20" s="120"/>
      <c r="N20" s="274"/>
    </row>
    <row r="21" spans="2:14" s="7" customFormat="1" ht="15" customHeight="1" x14ac:dyDescent="0.2">
      <c r="B21" s="27">
        <v>9</v>
      </c>
      <c r="C21" s="360" t="str">
        <f>[1]Feuil1!C11</f>
        <v>235110</v>
      </c>
      <c r="D21" s="59" t="str">
        <f>[1]Feuil1!D11</f>
        <v>POCAUD</v>
      </c>
      <c r="E21" s="13" t="str">
        <f>[1]Feuil1!E11</f>
        <v>ALAIN</v>
      </c>
      <c r="F21" s="165" t="str">
        <f>[1]Feuil1!F11</f>
        <v>VELO TEAM VIENNE</v>
      </c>
      <c r="G21" s="13" t="str">
        <f>[1]Feuil1!G11</f>
        <v>FSGT</v>
      </c>
      <c r="H21" s="14" t="str">
        <f>[1]Feuil1!H11</f>
        <v>69</v>
      </c>
      <c r="I21" s="41" t="s">
        <v>301</v>
      </c>
      <c r="J21" s="103"/>
      <c r="K21" s="445"/>
      <c r="L21" s="433"/>
      <c r="M21" s="120"/>
      <c r="N21" s="274"/>
    </row>
    <row r="22" spans="2:14" s="7" customFormat="1" ht="15" customHeight="1" x14ac:dyDescent="0.2">
      <c r="B22" s="27">
        <v>10</v>
      </c>
      <c r="C22" s="8" t="str">
        <f>[1]Feuil1!C12</f>
        <v>231268</v>
      </c>
      <c r="D22" s="9" t="str">
        <f>[1]Feuil1!D12</f>
        <v>VERRIER</v>
      </c>
      <c r="E22" s="8" t="str">
        <f>[1]Feuil1!E12</f>
        <v>JULIEN</v>
      </c>
      <c r="F22" s="161" t="str">
        <f>[1]Feuil1!F12</f>
        <v>EC SAINT PRIEST</v>
      </c>
      <c r="G22" s="8" t="str">
        <f>[1]Feuil1!G12</f>
        <v>FSGT</v>
      </c>
      <c r="H22" s="20" t="str">
        <f>[1]Feuil1!H12</f>
        <v>69</v>
      </c>
      <c r="I22" s="41" t="s">
        <v>301</v>
      </c>
      <c r="J22" s="103"/>
      <c r="K22" s="445"/>
      <c r="L22" s="433"/>
      <c r="M22" s="120"/>
      <c r="N22" s="274"/>
    </row>
    <row r="23" spans="2:14" s="7" customFormat="1" ht="15" customHeight="1" x14ac:dyDescent="0.2">
      <c r="B23" s="27">
        <v>11</v>
      </c>
      <c r="C23" s="8" t="str">
        <f>[1]Feuil1!C13</f>
        <v>55720543</v>
      </c>
      <c r="D23" s="9" t="str">
        <f>[1]Feuil1!D13</f>
        <v>GABRILLARGUES</v>
      </c>
      <c r="E23" s="8" t="str">
        <f>[1]Feuil1!E13</f>
        <v>SYLVAIN</v>
      </c>
      <c r="F23" s="161" t="str">
        <f>[1]Feuil1!F13</f>
        <v>SAINT DENIS CYCLISTE</v>
      </c>
      <c r="G23" s="8" t="str">
        <f>[1]Feuil1!G13</f>
        <v>FSGT</v>
      </c>
      <c r="H23" s="10" t="str">
        <f>[1]Feuil1!H13</f>
        <v>69</v>
      </c>
      <c r="I23" s="41" t="s">
        <v>301</v>
      </c>
      <c r="J23" s="103"/>
      <c r="K23" s="445"/>
      <c r="L23" s="433"/>
      <c r="M23" s="120"/>
      <c r="N23" s="274"/>
    </row>
    <row r="24" spans="2:14" s="7" customFormat="1" ht="15" customHeight="1" x14ac:dyDescent="0.2">
      <c r="B24" s="27">
        <v>12</v>
      </c>
      <c r="C24" s="8" t="str">
        <f>[1]Feuil1!C14</f>
        <v>55659669</v>
      </c>
      <c r="D24" s="9" t="str">
        <f>[1]Feuil1!D14</f>
        <v>RAPOSO</v>
      </c>
      <c r="E24" s="8" t="str">
        <f>[1]Feuil1!E14</f>
        <v>DAMIEN</v>
      </c>
      <c r="F24" s="161" t="str">
        <f>[1]Feuil1!F14</f>
        <v>SAINT VULBAS VELO SPORT</v>
      </c>
      <c r="G24" s="8" t="str">
        <f>[1]Feuil1!G14</f>
        <v>FSGT</v>
      </c>
      <c r="H24" s="20" t="str">
        <f>[1]Feuil1!H14</f>
        <v>69</v>
      </c>
      <c r="I24" s="41" t="s">
        <v>301</v>
      </c>
      <c r="J24" s="103"/>
      <c r="K24" s="445"/>
      <c r="L24" s="433"/>
      <c r="M24" s="120"/>
      <c r="N24" s="274"/>
    </row>
    <row r="25" spans="2:14" s="7" customFormat="1" ht="15" customHeight="1" x14ac:dyDescent="0.2">
      <c r="B25" s="27">
        <v>13</v>
      </c>
      <c r="C25" s="8" t="str">
        <f>[1]Feuil1!C15</f>
        <v>154991</v>
      </c>
      <c r="D25" s="19" t="str">
        <f>[1]Feuil1!D15</f>
        <v>BATTIN</v>
      </c>
      <c r="E25" s="8" t="str">
        <f>[1]Feuil1!E15</f>
        <v>ALAIN</v>
      </c>
      <c r="F25" s="161" t="str">
        <f>[1]Feuil1!F15</f>
        <v>VC VILLEFRANCHE BEAUJOLAIS</v>
      </c>
      <c r="G25" s="8" t="str">
        <f>[1]Feuil1!G15</f>
        <v>FSGT</v>
      </c>
      <c r="H25" s="10" t="str">
        <f>[1]Feuil1!H15</f>
        <v>69</v>
      </c>
      <c r="I25" s="41" t="s">
        <v>301</v>
      </c>
      <c r="J25" s="103"/>
      <c r="K25" s="445"/>
      <c r="L25" s="433"/>
      <c r="M25" s="120"/>
      <c r="N25" s="274"/>
    </row>
    <row r="26" spans="2:14" s="7" customFormat="1" ht="15" customHeight="1" x14ac:dyDescent="0.2">
      <c r="B26" s="27">
        <v>14</v>
      </c>
      <c r="C26" s="8" t="str">
        <f>[1]Feuil1!C16</f>
        <v>55477742</v>
      </c>
      <c r="D26" s="9" t="str">
        <f>[1]Feuil1!D16</f>
        <v>DAMIAND</v>
      </c>
      <c r="E26" s="8" t="str">
        <f>[1]Feuil1!E16</f>
        <v>GUILLAUME</v>
      </c>
      <c r="F26" s="161" t="str">
        <f>[1]Feuil1!F16</f>
        <v>TEAM CYCLISTE TOUSSIEU</v>
      </c>
      <c r="G26" s="8" t="str">
        <f>[1]Feuil1!G16</f>
        <v>FSGT</v>
      </c>
      <c r="H26" s="10" t="str">
        <f>[1]Feuil1!H16</f>
        <v>69</v>
      </c>
      <c r="I26" s="35" t="s">
        <v>301</v>
      </c>
      <c r="J26" s="103"/>
      <c r="K26" s="445"/>
      <c r="L26" s="433"/>
      <c r="M26" s="120"/>
      <c r="N26" s="274"/>
    </row>
    <row r="27" spans="2:14" s="7" customFormat="1" ht="15" customHeight="1" x14ac:dyDescent="0.2">
      <c r="B27" s="27">
        <v>15</v>
      </c>
      <c r="C27" s="360" t="str">
        <f>[1]Feuil1!C17</f>
        <v>55599396</v>
      </c>
      <c r="D27" s="59" t="str">
        <f>[1]Feuil1!D17</f>
        <v>DARDALHON</v>
      </c>
      <c r="E27" s="13" t="str">
        <f>[1]Feuil1!E17</f>
        <v>FABIEN</v>
      </c>
      <c r="F27" s="326" t="str">
        <f>[1]Feuil1!F17</f>
        <v>ROUE SPORTIVE MEXIMIEUX</v>
      </c>
      <c r="G27" s="8" t="str">
        <f>[1]Feuil1!G17</f>
        <v>FSGT</v>
      </c>
      <c r="H27" s="10" t="str">
        <f>[1]Feuil1!H17</f>
        <v>69</v>
      </c>
      <c r="I27" s="41" t="s">
        <v>301</v>
      </c>
      <c r="J27" s="103"/>
      <c r="K27" s="445"/>
      <c r="L27" s="433"/>
      <c r="M27" s="120"/>
      <c r="N27" s="274"/>
    </row>
    <row r="28" spans="2:14" s="7" customFormat="1" ht="15" customHeight="1" x14ac:dyDescent="0.2">
      <c r="B28" s="27">
        <v>16</v>
      </c>
      <c r="C28" s="360" t="str">
        <f>[1]Feuil1!C18</f>
        <v>55752072</v>
      </c>
      <c r="D28" s="59" t="str">
        <f>[1]Feuil1!D18</f>
        <v>LOMBARD</v>
      </c>
      <c r="E28" s="8" t="str">
        <f>[1]Feuil1!E18</f>
        <v>LEO</v>
      </c>
      <c r="F28" s="161" t="str">
        <f>[1]Feuil1!F18</f>
        <v>ROUE SPORTIVE MEXIMIEUX</v>
      </c>
      <c r="G28" s="10" t="str">
        <f>[1]Feuil1!G18</f>
        <v>FSGT</v>
      </c>
      <c r="H28" s="10" t="str">
        <f>[1]Feuil1!H18</f>
        <v>69</v>
      </c>
      <c r="I28" s="41" t="s">
        <v>301</v>
      </c>
      <c r="J28" s="103"/>
      <c r="K28" s="445"/>
      <c r="L28" s="433"/>
      <c r="M28" s="97"/>
    </row>
    <row r="29" spans="2:14" s="7" customFormat="1" ht="15" customHeight="1" x14ac:dyDescent="0.2">
      <c r="B29" s="332">
        <v>17</v>
      </c>
      <c r="C29" s="361">
        <f>'[2]Resultats 4'!D46</f>
        <v>55604571</v>
      </c>
      <c r="D29" s="334" t="str">
        <f>'[2]Resultats 4'!E46</f>
        <v>VEILLET</v>
      </c>
      <c r="E29" s="335" t="str">
        <f>'[2]Resultats 4'!F46</f>
        <v>JEAN YVES</v>
      </c>
      <c r="F29" s="335" t="str">
        <f>'[2]Resultats 4'!G46</f>
        <v>VC DRUILLAT</v>
      </c>
      <c r="G29" s="333" t="str">
        <f>'[2]Resultats 4'!H46</f>
        <v>FSGT</v>
      </c>
      <c r="H29" s="333">
        <f>'[2]Resultats 4'!I46</f>
        <v>69</v>
      </c>
      <c r="I29" s="336" t="s">
        <v>301</v>
      </c>
      <c r="J29" s="103"/>
      <c r="K29" s="330"/>
      <c r="L29" s="325"/>
      <c r="M29" s="97"/>
    </row>
    <row r="30" spans="2:14" s="7" customFormat="1" ht="15" customHeight="1" x14ac:dyDescent="0.2">
      <c r="B30" s="27">
        <f>SUM(B29+1)</f>
        <v>18</v>
      </c>
      <c r="C30" s="362" t="str">
        <f>[1]Feuil1!C19</f>
        <v>55556220</v>
      </c>
      <c r="D30" s="62" t="str">
        <f>[1]Feuil1!D19</f>
        <v>BELLUT</v>
      </c>
      <c r="E30" s="8" t="str">
        <f>[1]Feuil1!E19</f>
        <v>MAXIME</v>
      </c>
      <c r="F30" s="161" t="str">
        <f>[1]Feuil1!F19</f>
        <v>VELO GRIFFON MEYZIEU</v>
      </c>
      <c r="G30" s="8" t="str">
        <f>[1]Feuil1!G19</f>
        <v>FSGT</v>
      </c>
      <c r="H30" s="10" t="str">
        <f>[1]Feuil1!H19</f>
        <v>69</v>
      </c>
      <c r="I30" s="41" t="s">
        <v>301</v>
      </c>
      <c r="J30" s="103"/>
      <c r="K30" s="445"/>
      <c r="L30" s="433"/>
      <c r="M30" s="97"/>
    </row>
    <row r="31" spans="2:14" s="7" customFormat="1" ht="15" customHeight="1" x14ac:dyDescent="0.2">
      <c r="B31" s="27">
        <f t="shared" ref="B31:B59" si="0">SUM(B30+1)</f>
        <v>19</v>
      </c>
      <c r="C31" s="360" t="str">
        <f>[1]Feuil1!C20</f>
        <v>55578606</v>
      </c>
      <c r="D31" s="59" t="str">
        <f>[1]Feuil1!D20</f>
        <v>BOUDOT</v>
      </c>
      <c r="E31" s="8" t="str">
        <f>[1]Feuil1!E20</f>
        <v>FRANCIS</v>
      </c>
      <c r="F31" s="161" t="str">
        <f>[1]Feuil1!F20</f>
        <v>ROUE SPORTIVE MEXIMIEUX</v>
      </c>
      <c r="G31" s="8" t="str">
        <f>[1]Feuil1!G20</f>
        <v>FSGT</v>
      </c>
      <c r="H31" s="10" t="str">
        <f>[1]Feuil1!H20</f>
        <v>69</v>
      </c>
      <c r="I31" s="41" t="s">
        <v>301</v>
      </c>
      <c r="J31" s="103"/>
      <c r="K31" s="445"/>
      <c r="L31" s="433"/>
      <c r="M31" s="97"/>
    </row>
    <row r="32" spans="2:14" s="7" customFormat="1" ht="15" customHeight="1" x14ac:dyDescent="0.2">
      <c r="B32" s="27">
        <f t="shared" si="0"/>
        <v>20</v>
      </c>
      <c r="C32" s="360" t="str">
        <f>[1]Feuil1!C21</f>
        <v>55591083</v>
      </c>
      <c r="D32" s="59" t="str">
        <f>[1]Feuil1!D21</f>
        <v>COSENZA</v>
      </c>
      <c r="E32" s="8" t="str">
        <f>[1]Feuil1!E21</f>
        <v>WALTER</v>
      </c>
      <c r="F32" s="161" t="str">
        <f>[1]Feuil1!F21</f>
        <v>VC LAGNIEU</v>
      </c>
      <c r="G32" s="8" t="str">
        <f>[1]Feuil1!G21</f>
        <v>FSGT</v>
      </c>
      <c r="H32" s="10" t="str">
        <f>[1]Feuil1!H21</f>
        <v>69</v>
      </c>
      <c r="I32" s="41" t="s">
        <v>301</v>
      </c>
      <c r="J32" s="103"/>
      <c r="K32" s="445"/>
      <c r="L32" s="433"/>
      <c r="M32" s="97"/>
    </row>
    <row r="33" spans="2:13" s="7" customFormat="1" ht="15" customHeight="1" x14ac:dyDescent="0.2">
      <c r="B33" s="27">
        <f t="shared" si="0"/>
        <v>21</v>
      </c>
      <c r="C33" s="8" t="str">
        <f>[1]Feuil1!C22</f>
        <v>55655765</v>
      </c>
      <c r="D33" s="9" t="str">
        <f>[1]Feuil1!D22</f>
        <v>RAPOSO</v>
      </c>
      <c r="E33" s="8" t="str">
        <f>[1]Feuil1!E22</f>
        <v>MICHEL</v>
      </c>
      <c r="F33" s="161" t="str">
        <f>[1]Feuil1!F22</f>
        <v>SAINT VULBAS VELO SPORT</v>
      </c>
      <c r="G33" s="8" t="str">
        <f>[1]Feuil1!G22</f>
        <v>FSGT</v>
      </c>
      <c r="H33" s="20" t="str">
        <f>[1]Feuil1!H22</f>
        <v>69</v>
      </c>
      <c r="I33" s="41" t="s">
        <v>301</v>
      </c>
      <c r="J33" s="103"/>
      <c r="K33" s="445"/>
      <c r="L33" s="433"/>
      <c r="M33" s="97"/>
    </row>
    <row r="34" spans="2:13" s="7" customFormat="1" ht="15" customHeight="1" x14ac:dyDescent="0.2">
      <c r="B34" s="27">
        <f t="shared" si="0"/>
        <v>22</v>
      </c>
      <c r="C34" s="8" t="str">
        <f>[1]Feuil1!C23</f>
        <v>91094</v>
      </c>
      <c r="D34" s="90" t="str">
        <f>[1]Feuil1!D23</f>
        <v>FAUROUX</v>
      </c>
      <c r="E34" s="91" t="str">
        <f>[1]Feuil1!E23</f>
        <v>JEAN LOUIS</v>
      </c>
      <c r="F34" s="170" t="str">
        <f>[1]Feuil1!F23</f>
        <v>EC DUQUESNE OULLINS</v>
      </c>
      <c r="G34" s="91" t="str">
        <f>[1]Feuil1!G23</f>
        <v>FSGT</v>
      </c>
      <c r="H34" s="92" t="str">
        <f>[1]Feuil1!H23</f>
        <v>69</v>
      </c>
      <c r="I34" s="41" t="s">
        <v>301</v>
      </c>
      <c r="J34" s="103"/>
      <c r="K34" s="445"/>
      <c r="L34" s="433"/>
      <c r="M34" s="97"/>
    </row>
    <row r="35" spans="2:13" s="7" customFormat="1" ht="15" customHeight="1" x14ac:dyDescent="0.2">
      <c r="B35" s="27">
        <f t="shared" si="0"/>
        <v>23</v>
      </c>
      <c r="C35" s="8" t="str">
        <f>[1]Feuil1!C24</f>
        <v>55582584</v>
      </c>
      <c r="D35" s="90" t="str">
        <f>[1]Feuil1!D24</f>
        <v>ROSA</v>
      </c>
      <c r="E35" s="91" t="str">
        <f>[1]Feuil1!E24</f>
        <v>JOSE</v>
      </c>
      <c r="F35" s="170" t="str">
        <f>[1]Feuil1!F24</f>
        <v>ROUE SPORTIVE MEXIMIEUX</v>
      </c>
      <c r="G35" s="91" t="str">
        <f>[1]Feuil1!G24</f>
        <v>FSGT</v>
      </c>
      <c r="H35" s="92" t="str">
        <f>[1]Feuil1!H24</f>
        <v>69</v>
      </c>
      <c r="I35" s="41" t="s">
        <v>301</v>
      </c>
      <c r="J35" s="103"/>
      <c r="K35" s="445"/>
      <c r="L35" s="433"/>
      <c r="M35" s="97"/>
    </row>
    <row r="36" spans="2:13" s="7" customFormat="1" ht="15" customHeight="1" x14ac:dyDescent="0.2">
      <c r="B36" s="27">
        <f t="shared" si="0"/>
        <v>24</v>
      </c>
      <c r="C36" s="8" t="str">
        <f>[1]Feuil1!C25</f>
        <v>55546869</v>
      </c>
      <c r="D36" s="93" t="str">
        <f>[1]Feuil1!D25</f>
        <v>MORETTE</v>
      </c>
      <c r="E36" s="8" t="str">
        <f>[1]Feuil1!E25</f>
        <v>STEPHANE</v>
      </c>
      <c r="F36" s="170" t="str">
        <f>[1]Feuil1!F25</f>
        <v>SAINT VULBAS VELO SPORT</v>
      </c>
      <c r="G36" s="91" t="str">
        <f>[1]Feuil1!G25</f>
        <v>FSGT</v>
      </c>
      <c r="H36" s="20" t="str">
        <f>[1]Feuil1!H25</f>
        <v>69</v>
      </c>
      <c r="I36" s="41" t="s">
        <v>301</v>
      </c>
      <c r="J36" s="103"/>
      <c r="K36" s="445"/>
      <c r="L36" s="433"/>
      <c r="M36" s="97"/>
    </row>
    <row r="37" spans="2:13" s="7" customFormat="1" ht="15" customHeight="1" x14ac:dyDescent="0.2">
      <c r="B37" s="27">
        <f t="shared" si="0"/>
        <v>25</v>
      </c>
      <c r="C37" s="8" t="str">
        <f>[1]Feuil1!C26</f>
        <v>55536454</v>
      </c>
      <c r="D37" s="93" t="str">
        <f>[1]Feuil1!D26</f>
        <v>JAUDAUX</v>
      </c>
      <c r="E37" s="91" t="str">
        <f>[1]Feuil1!E26</f>
        <v>ERIC</v>
      </c>
      <c r="F37" s="170" t="str">
        <f>[1]Feuil1!F26</f>
        <v>ECO VILLEURBANNE</v>
      </c>
      <c r="G37" s="91" t="str">
        <f>[1]Feuil1!G26</f>
        <v>FSGT</v>
      </c>
      <c r="H37" s="20" t="str">
        <f>[1]Feuil1!H26</f>
        <v>69</v>
      </c>
      <c r="I37" s="41" t="s">
        <v>301</v>
      </c>
      <c r="J37" s="103"/>
      <c r="K37" s="445"/>
      <c r="L37" s="433"/>
      <c r="M37" s="97"/>
    </row>
    <row r="38" spans="2:13" s="7" customFormat="1" ht="15" customHeight="1" x14ac:dyDescent="0.2">
      <c r="B38" s="27">
        <f t="shared" si="0"/>
        <v>26</v>
      </c>
      <c r="C38" s="8" t="str">
        <f>[1]Feuil1!C27</f>
        <v>232119</v>
      </c>
      <c r="D38" s="9" t="str">
        <f>[1]Feuil1!D27</f>
        <v>FOUSSARD</v>
      </c>
      <c r="E38" s="91" t="str">
        <f>[1]Feuil1!E27</f>
        <v>LOIC</v>
      </c>
      <c r="F38" s="170" t="str">
        <f>[1]Feuil1!F27</f>
        <v>ESPOIR CYCLISTE PAYS DU GIER</v>
      </c>
      <c r="G38" s="91" t="str">
        <f>[1]Feuil1!G27</f>
        <v>FSGT</v>
      </c>
      <c r="H38" s="20" t="str">
        <f>[1]Feuil1!H27</f>
        <v>42</v>
      </c>
      <c r="I38" s="42" t="s">
        <v>301</v>
      </c>
      <c r="J38" s="103"/>
      <c r="K38" s="445"/>
      <c r="L38" s="433"/>
      <c r="M38" s="97"/>
    </row>
    <row r="39" spans="2:13" s="7" customFormat="1" ht="15" customHeight="1" x14ac:dyDescent="0.2">
      <c r="B39" s="27">
        <f t="shared" si="0"/>
        <v>27</v>
      </c>
      <c r="C39" s="8" t="str">
        <f>[1]Feuil1!C28</f>
        <v>55604917</v>
      </c>
      <c r="D39" s="90" t="str">
        <f>[1]Feuil1!D28</f>
        <v>REINAUDO</v>
      </c>
      <c r="E39" s="91" t="str">
        <f>[1]Feuil1!E28</f>
        <v>CHRISTIAN</v>
      </c>
      <c r="F39" s="170" t="str">
        <f>[1]Feuil1!F28</f>
        <v>UC TULLINS FURES</v>
      </c>
      <c r="G39" s="91" t="str">
        <f>[1]Feuil1!G28</f>
        <v>FSGT</v>
      </c>
      <c r="H39" s="92" t="str">
        <f>[1]Feuil1!H28</f>
        <v>38</v>
      </c>
      <c r="I39" s="42" t="s">
        <v>301</v>
      </c>
      <c r="J39" s="103"/>
      <c r="K39" s="445"/>
      <c r="L39" s="433"/>
      <c r="M39" s="97"/>
    </row>
    <row r="40" spans="2:13" s="7" customFormat="1" ht="15" customHeight="1" x14ac:dyDescent="0.2">
      <c r="B40" s="27">
        <f t="shared" si="0"/>
        <v>28</v>
      </c>
      <c r="C40" s="8" t="str">
        <f>[1]Feuil1!C29</f>
        <v>55558466</v>
      </c>
      <c r="D40" s="9" t="str">
        <f>[1]Feuil1!D29</f>
        <v>FETTET</v>
      </c>
      <c r="E40" s="8" t="str">
        <f>[1]Feuil1!E29</f>
        <v>PASCAL</v>
      </c>
      <c r="F40" s="170" t="str">
        <f>[1]Feuil1!F29</f>
        <v>VC LAGNIEU</v>
      </c>
      <c r="G40" s="91" t="str">
        <f>[1]Feuil1!G29</f>
        <v>FSGT</v>
      </c>
      <c r="H40" s="20" t="str">
        <f>[1]Feuil1!H29</f>
        <v>69</v>
      </c>
      <c r="I40" s="42" t="s">
        <v>301</v>
      </c>
      <c r="J40" s="103"/>
      <c r="K40" s="445"/>
      <c r="L40" s="433"/>
      <c r="M40" s="97"/>
    </row>
    <row r="41" spans="2:13" s="7" customFormat="1" ht="15" customHeight="1" x14ac:dyDescent="0.2">
      <c r="B41" s="27">
        <f t="shared" si="0"/>
        <v>29</v>
      </c>
      <c r="C41" s="8" t="str">
        <f>[1]Feuil1!C30</f>
        <v>55597339</v>
      </c>
      <c r="D41" s="93" t="str">
        <f>[1]Feuil1!D30</f>
        <v>PORCIN</v>
      </c>
      <c r="E41" s="91" t="str">
        <f>[1]Feuil1!E30</f>
        <v>HERVE</v>
      </c>
      <c r="F41" s="170" t="str">
        <f>[1]Feuil1!F30</f>
        <v>AC BUELLAS</v>
      </c>
      <c r="G41" s="91" t="str">
        <f>[1]Feuil1!G30</f>
        <v>FSGT</v>
      </c>
      <c r="H41" s="92" t="str">
        <f>[1]Feuil1!H30</f>
        <v>69</v>
      </c>
      <c r="I41" s="42" t="s">
        <v>301</v>
      </c>
      <c r="J41" s="103"/>
      <c r="K41" s="445"/>
      <c r="L41" s="433"/>
      <c r="M41" s="97"/>
    </row>
    <row r="42" spans="2:13" s="7" customFormat="1" ht="15" customHeight="1" x14ac:dyDescent="0.2">
      <c r="B42" s="27">
        <f t="shared" si="0"/>
        <v>30</v>
      </c>
      <c r="C42" s="8" t="str">
        <f>[1]Feuil1!C31</f>
        <v>55663201</v>
      </c>
      <c r="D42" s="90" t="str">
        <f>[1]Feuil1!D31</f>
        <v>DOMINEY</v>
      </c>
      <c r="E42" s="91" t="str">
        <f>[1]Feuil1!E31</f>
        <v>PETER</v>
      </c>
      <c r="F42" s="170" t="str">
        <f>[1]Feuil1!F31</f>
        <v>ROUE SPORTIVE MEXIMIEUX</v>
      </c>
      <c r="G42" s="91" t="str">
        <f>[1]Feuil1!G31</f>
        <v>FSGT</v>
      </c>
      <c r="H42" s="92" t="str">
        <f>[1]Feuil1!H31</f>
        <v>69</v>
      </c>
      <c r="I42" s="42" t="s">
        <v>301</v>
      </c>
      <c r="J42" s="103"/>
      <c r="K42" s="445"/>
      <c r="L42" s="433"/>
      <c r="M42" s="97"/>
    </row>
    <row r="43" spans="2:13" s="7" customFormat="1" ht="15" customHeight="1" x14ac:dyDescent="0.2">
      <c r="B43" s="27">
        <f t="shared" si="0"/>
        <v>31</v>
      </c>
      <c r="C43" s="360" t="str">
        <f>[1]Feuil1!C32</f>
        <v>150080</v>
      </c>
      <c r="D43" s="59" t="str">
        <f>[1]Feuil1!D32</f>
        <v>FOUILLOUSE</v>
      </c>
      <c r="E43" s="13" t="str">
        <f>[1]Feuil1!E32</f>
        <v>HERVE</v>
      </c>
      <c r="F43" s="165" t="str">
        <f>[1]Feuil1!F32</f>
        <v>Dynamic Vélo RIORGEOIS</v>
      </c>
      <c r="G43" s="13" t="str">
        <f>[1]Feuil1!G32</f>
        <v>FSGT</v>
      </c>
      <c r="H43" s="14" t="str">
        <f>[1]Feuil1!H32</f>
        <v>42</v>
      </c>
      <c r="I43" s="42" t="s">
        <v>301</v>
      </c>
      <c r="J43" s="103"/>
      <c r="K43" s="445"/>
      <c r="L43" s="433"/>
      <c r="M43" s="97"/>
    </row>
    <row r="44" spans="2:13" s="7" customFormat="1" ht="15" customHeight="1" x14ac:dyDescent="0.2">
      <c r="B44" s="27">
        <f t="shared" si="0"/>
        <v>32</v>
      </c>
      <c r="C44" s="13" t="str">
        <f>[1]Feuil1!C33</f>
        <v>227069</v>
      </c>
      <c r="D44" s="59" t="str">
        <f>[1]Feuil1!D33</f>
        <v>BAILLY</v>
      </c>
      <c r="E44" s="13" t="str">
        <f>[1]Feuil1!E33</f>
        <v>DIDIER</v>
      </c>
      <c r="F44" s="165" t="str">
        <f>[1]Feuil1!F33</f>
        <v>VC CORBAS</v>
      </c>
      <c r="G44" s="13" t="str">
        <f>[1]Feuil1!G33</f>
        <v>FSGT</v>
      </c>
      <c r="H44" s="13" t="str">
        <f>[1]Feuil1!H33</f>
        <v>69</v>
      </c>
      <c r="I44" s="42" t="s">
        <v>301</v>
      </c>
      <c r="J44" s="103"/>
      <c r="K44" s="445"/>
      <c r="L44" s="433"/>
      <c r="M44" s="97"/>
    </row>
    <row r="45" spans="2:13" s="7" customFormat="1" ht="15" customHeight="1" x14ac:dyDescent="0.2">
      <c r="B45" s="27">
        <f t="shared" si="0"/>
        <v>33</v>
      </c>
      <c r="C45" s="13" t="str">
        <f>[1]Feuil1!C34</f>
        <v>429134</v>
      </c>
      <c r="D45" s="59" t="str">
        <f>[1]Feuil1!D34</f>
        <v>FRASSANITO</v>
      </c>
      <c r="E45" s="13" t="str">
        <f>[1]Feuil1!E34</f>
        <v>JEAN CLAUDE</v>
      </c>
      <c r="F45" s="165" t="str">
        <f>[1]Feuil1!F34</f>
        <v>VC BRIGNAIS</v>
      </c>
      <c r="G45" s="13" t="str">
        <f>[1]Feuil1!G34</f>
        <v>FSGT</v>
      </c>
      <c r="H45" s="13" t="str">
        <f>[1]Feuil1!H34</f>
        <v>69</v>
      </c>
      <c r="I45" s="42" t="s">
        <v>301</v>
      </c>
      <c r="J45" s="103"/>
      <c r="K45" s="445"/>
      <c r="L45" s="433"/>
      <c r="M45" s="97"/>
    </row>
    <row r="46" spans="2:13" s="7" customFormat="1" ht="15" customHeight="1" x14ac:dyDescent="0.2">
      <c r="B46" s="27">
        <f t="shared" si="0"/>
        <v>34</v>
      </c>
      <c r="C46" s="13" t="str">
        <f>[1]Feuil1!C35</f>
        <v>55755489</v>
      </c>
      <c r="D46" s="59" t="str">
        <f>[1]Feuil1!D35</f>
        <v>BOULAUD</v>
      </c>
      <c r="E46" s="13" t="str">
        <f>[1]Feuil1!E35</f>
        <v>THIERRY</v>
      </c>
      <c r="F46" s="165" t="str">
        <f>[1]Feuil1!F35</f>
        <v>VC CORBAS</v>
      </c>
      <c r="G46" s="13" t="str">
        <f>[1]Feuil1!G35</f>
        <v>FSGT</v>
      </c>
      <c r="H46" s="13" t="str">
        <f>[1]Feuil1!H35</f>
        <v>69</v>
      </c>
      <c r="I46" s="42" t="s">
        <v>301</v>
      </c>
      <c r="J46" s="103"/>
      <c r="K46" s="445"/>
      <c r="L46" s="433"/>
      <c r="M46" s="97"/>
    </row>
    <row r="47" spans="2:13" s="7" customFormat="1" ht="15" customHeight="1" x14ac:dyDescent="0.2">
      <c r="B47" s="27">
        <f t="shared" si="0"/>
        <v>35</v>
      </c>
      <c r="C47" s="134" t="str">
        <f>[1]Feuil1!C36</f>
        <v>369936</v>
      </c>
      <c r="D47" s="133" t="str">
        <f>[1]Feuil1!D36</f>
        <v>ROBACZEWSKI</v>
      </c>
      <c r="E47" s="8" t="str">
        <f>[1]Feuil1!E36</f>
        <v>NICOLAS</v>
      </c>
      <c r="F47" s="171" t="str">
        <f>[1]Feuil1!F36</f>
        <v>EC DUQUESNE OULLINS</v>
      </c>
      <c r="G47" s="134" t="str">
        <f>[1]Feuil1!G36</f>
        <v>FSGT</v>
      </c>
      <c r="H47" s="134" t="str">
        <f>[1]Feuil1!H36</f>
        <v>69</v>
      </c>
      <c r="I47" s="42" t="s">
        <v>301</v>
      </c>
      <c r="J47" s="103"/>
      <c r="K47" s="445"/>
      <c r="L47" s="433"/>
      <c r="M47" s="97"/>
    </row>
    <row r="48" spans="2:13" s="7" customFormat="1" ht="15" customHeight="1" x14ac:dyDescent="0.2">
      <c r="B48" s="27">
        <f t="shared" si="0"/>
        <v>36</v>
      </c>
      <c r="C48" s="363" t="str">
        <f>[1]Feuil1!C37</f>
        <v>93254546</v>
      </c>
      <c r="D48" s="61" t="str">
        <f>[1]Feuil1!D37</f>
        <v>BEJUIS</v>
      </c>
      <c r="E48" s="10" t="str">
        <f>[1]Feuil1!E37</f>
        <v>CEDRIC</v>
      </c>
      <c r="F48" s="164" t="str">
        <f>[1]Feuil1!F37</f>
        <v>ETOILE CYCLISTE ST CLAIROISE</v>
      </c>
      <c r="G48" s="10" t="str">
        <f>[1]Feuil1!G37</f>
        <v>UFOLEP</v>
      </c>
      <c r="H48" s="135" t="str">
        <f>[1]Feuil1!H37</f>
        <v>38</v>
      </c>
      <c r="I48" s="42" t="s">
        <v>301</v>
      </c>
      <c r="J48" s="103"/>
      <c r="K48" s="445"/>
      <c r="L48" s="433"/>
      <c r="M48" s="97"/>
    </row>
    <row r="49" spans="2:13" s="7" customFormat="1" ht="15" customHeight="1" x14ac:dyDescent="0.2">
      <c r="B49" s="27">
        <f t="shared" si="0"/>
        <v>37</v>
      </c>
      <c r="C49" s="348" t="str">
        <f>[1]Feuil1!C38</f>
        <v>55756433</v>
      </c>
      <c r="D49" s="347" t="str">
        <f>[1]Feuil1!D38</f>
        <v>GAGGIO</v>
      </c>
      <c r="E49" s="348" t="str">
        <f>[1]Feuil1!E38</f>
        <v>CHRISTELLE</v>
      </c>
      <c r="F49" s="348" t="str">
        <f>[1]Feuil1!F38</f>
        <v>VELO GRIFFON MEYZIEU</v>
      </c>
      <c r="G49" s="348" t="str">
        <f>[1]Feuil1!G38</f>
        <v>FSGT</v>
      </c>
      <c r="H49" s="349" t="str">
        <f>[1]Feuil1!H38</f>
        <v>69</v>
      </c>
      <c r="I49" s="350" t="s">
        <v>301</v>
      </c>
      <c r="J49" s="103"/>
      <c r="K49" s="445" t="s">
        <v>300</v>
      </c>
      <c r="L49" s="433"/>
      <c r="M49" s="97"/>
    </row>
    <row r="50" spans="2:13" s="7" customFormat="1" ht="15" customHeight="1" x14ac:dyDescent="0.2">
      <c r="B50" s="27">
        <f t="shared" si="0"/>
        <v>38</v>
      </c>
      <c r="C50" s="186" t="str">
        <f>[1]Feuil1!C39</f>
        <v>492631</v>
      </c>
      <c r="D50" s="185" t="str">
        <f>[1]Feuil1!D39</f>
        <v>MATHIAS</v>
      </c>
      <c r="E50" s="186" t="str">
        <f>[1]Feuil1!E39</f>
        <v>RAPHAEL</v>
      </c>
      <c r="F50" s="186" t="str">
        <f>[1]Feuil1!F39</f>
        <v>VC FRANCHEVILLE</v>
      </c>
      <c r="G50" s="186" t="str">
        <f>[1]Feuil1!G39</f>
        <v>FSGT</v>
      </c>
      <c r="H50" s="135" t="str">
        <f>[1]Feuil1!H39</f>
        <v>69</v>
      </c>
      <c r="I50" s="187" t="s">
        <v>301</v>
      </c>
      <c r="J50" s="103"/>
      <c r="K50" s="445"/>
      <c r="L50" s="433"/>
      <c r="M50" s="97"/>
    </row>
    <row r="51" spans="2:13" s="7" customFormat="1" ht="15" customHeight="1" x14ac:dyDescent="0.2">
      <c r="B51" s="27">
        <f t="shared" si="0"/>
        <v>39</v>
      </c>
      <c r="C51" s="186" t="str">
        <f>[1]Feuil1!C40</f>
        <v>55605354</v>
      </c>
      <c r="D51" s="185" t="str">
        <f>[1]Feuil1!D40</f>
        <v>MOREL</v>
      </c>
      <c r="E51" s="186" t="str">
        <f>[1]Feuil1!E40</f>
        <v>YVONIG</v>
      </c>
      <c r="F51" s="186" t="str">
        <f>[1]Feuil1!F40</f>
        <v>ECO VILLEURBANNE</v>
      </c>
      <c r="G51" s="186" t="str">
        <f>[1]Feuil1!G40</f>
        <v>FSGT</v>
      </c>
      <c r="H51" s="135" t="str">
        <f>[1]Feuil1!H40</f>
        <v>69</v>
      </c>
      <c r="I51" s="187" t="s">
        <v>319</v>
      </c>
      <c r="J51" s="103"/>
      <c r="K51" s="445"/>
      <c r="L51" s="433"/>
      <c r="M51" s="97"/>
    </row>
    <row r="52" spans="2:13" s="7" customFormat="1" ht="15" customHeight="1" x14ac:dyDescent="0.2">
      <c r="B52" s="27">
        <f t="shared" si="0"/>
        <v>40</v>
      </c>
      <c r="C52" s="186" t="str">
        <f>[1]Feuil1!C41</f>
        <v>144309</v>
      </c>
      <c r="D52" s="185" t="str">
        <f>[1]Feuil1!D41</f>
        <v>PEILLON</v>
      </c>
      <c r="E52" s="186" t="str">
        <f>[1]Feuil1!E41</f>
        <v>EDDY</v>
      </c>
      <c r="F52" s="186" t="str">
        <f>[1]Feuil1!F41</f>
        <v>EC DUQUESNE OULLINS</v>
      </c>
      <c r="G52" s="186" t="str">
        <f>[1]Feuil1!G41</f>
        <v>FSGT</v>
      </c>
      <c r="H52" s="135" t="str">
        <f>[1]Feuil1!H41</f>
        <v>69</v>
      </c>
      <c r="I52" s="187" t="s">
        <v>318</v>
      </c>
      <c r="J52" s="103"/>
      <c r="K52" s="445"/>
      <c r="L52" s="433"/>
      <c r="M52" s="97"/>
    </row>
    <row r="53" spans="2:13" s="7" customFormat="1" ht="15" customHeight="1" x14ac:dyDescent="0.2">
      <c r="B53" s="27">
        <f t="shared" si="0"/>
        <v>41</v>
      </c>
      <c r="C53" s="186" t="str">
        <f>[1]Feuil1!C42</f>
        <v>55583962</v>
      </c>
      <c r="D53" s="185" t="str">
        <f>[1]Feuil1!D42</f>
        <v>BARTHELEMY</v>
      </c>
      <c r="E53" s="186" t="str">
        <f>[1]Feuil1!E42</f>
        <v>JACQUES</v>
      </c>
      <c r="F53" s="186" t="str">
        <f>[1]Feuil1!F42</f>
        <v>AC FRANCHELEINS</v>
      </c>
      <c r="G53" s="186" t="str">
        <f>[1]Feuil1!G42</f>
        <v>FSGT</v>
      </c>
      <c r="H53" s="135" t="str">
        <f>[1]Feuil1!H42</f>
        <v>69</v>
      </c>
      <c r="I53" s="187" t="s">
        <v>320</v>
      </c>
      <c r="J53" s="103"/>
      <c r="K53" s="445"/>
      <c r="L53" s="433"/>
      <c r="M53" s="97"/>
    </row>
    <row r="54" spans="2:13" s="7" customFormat="1" ht="15" customHeight="1" x14ac:dyDescent="0.2">
      <c r="B54" s="27">
        <f t="shared" si="0"/>
        <v>42</v>
      </c>
      <c r="C54" s="186" t="str">
        <f>[1]Feuil1!C43</f>
        <v>55583950</v>
      </c>
      <c r="D54" s="185" t="str">
        <f>[1]Feuil1!D43</f>
        <v>BARTHELEMY</v>
      </c>
      <c r="E54" s="186" t="str">
        <f>[1]Feuil1!E43</f>
        <v>CLAUDE</v>
      </c>
      <c r="F54" s="186" t="str">
        <f>[1]Feuil1!F43</f>
        <v>AC FRANCHELEINS</v>
      </c>
      <c r="G54" s="186" t="str">
        <f>[1]Feuil1!G43</f>
        <v>FSGT</v>
      </c>
      <c r="H54" s="135" t="str">
        <f>[1]Feuil1!H43</f>
        <v>69</v>
      </c>
      <c r="I54" s="187" t="s">
        <v>301</v>
      </c>
      <c r="J54" s="103"/>
      <c r="K54" s="445"/>
      <c r="L54" s="433"/>
      <c r="M54" s="97"/>
    </row>
    <row r="55" spans="2:13" s="7" customFormat="1" ht="15" customHeight="1" x14ac:dyDescent="0.2">
      <c r="B55" s="27">
        <f t="shared" si="0"/>
        <v>43</v>
      </c>
      <c r="C55" s="186" t="str">
        <f>[1]Feuil1!C44</f>
        <v>55605286</v>
      </c>
      <c r="D55" s="185" t="str">
        <f>[1]Feuil1!D44</f>
        <v>ACTIS</v>
      </c>
      <c r="E55" s="186" t="str">
        <f>[1]Feuil1!E44</f>
        <v>GERARD</v>
      </c>
      <c r="F55" s="186" t="str">
        <f>[1]Feuil1!F44</f>
        <v>UC CULOZ BELLEY</v>
      </c>
      <c r="G55" s="186" t="str">
        <f>[1]Feuil1!G44</f>
        <v>FSGT</v>
      </c>
      <c r="H55" s="135" t="str">
        <f>[1]Feuil1!H44</f>
        <v>69</v>
      </c>
      <c r="I55" s="187" t="s">
        <v>331</v>
      </c>
      <c r="J55" s="103"/>
      <c r="K55" s="445"/>
      <c r="L55" s="433"/>
      <c r="M55" s="97"/>
    </row>
    <row r="56" spans="2:13" s="7" customFormat="1" ht="15" customHeight="1" x14ac:dyDescent="0.2">
      <c r="B56" s="27">
        <f t="shared" si="0"/>
        <v>44</v>
      </c>
      <c r="C56" s="186" t="str">
        <f>[1]Feuil1!C45</f>
        <v>55601594</v>
      </c>
      <c r="D56" s="185" t="str">
        <f>[1]Feuil1!D45</f>
        <v>JUREK</v>
      </c>
      <c r="E56" s="186" t="str">
        <f>[1]Feuil1!E45</f>
        <v>FRANCOIS</v>
      </c>
      <c r="F56" s="186" t="str">
        <f>[1]Feuil1!F45</f>
        <v>TROLL SPORT CYCLO</v>
      </c>
      <c r="G56" s="186" t="str">
        <f>[1]Feuil1!G45</f>
        <v>FSGT</v>
      </c>
      <c r="H56" s="135" t="str">
        <f>[1]Feuil1!H45</f>
        <v>69</v>
      </c>
      <c r="I56" s="187" t="s">
        <v>331</v>
      </c>
      <c r="J56" s="103"/>
      <c r="K56" s="445"/>
      <c r="L56" s="433"/>
      <c r="M56" s="97"/>
    </row>
    <row r="57" spans="2:13" s="7" customFormat="1" ht="15" customHeight="1" x14ac:dyDescent="0.2">
      <c r="B57" s="27">
        <f t="shared" si="0"/>
        <v>45</v>
      </c>
      <c r="C57" s="186" t="str">
        <f>[1]Feuil1!C46</f>
        <v>429136</v>
      </c>
      <c r="D57" s="185" t="str">
        <f>[1]Feuil1!D46</f>
        <v>MOINEL</v>
      </c>
      <c r="E57" s="186" t="str">
        <f>[1]Feuil1!E46</f>
        <v>JEREMY</v>
      </c>
      <c r="F57" s="186" t="str">
        <f>[1]Feuil1!F46</f>
        <v>CR ST CHAMOND</v>
      </c>
      <c r="G57" s="186" t="str">
        <f>[1]Feuil1!G46</f>
        <v>FSGT</v>
      </c>
      <c r="H57" s="135" t="str">
        <f>[1]Feuil1!H46</f>
        <v>42</v>
      </c>
      <c r="I57" s="187" t="s">
        <v>331</v>
      </c>
      <c r="J57" s="103"/>
      <c r="K57" s="445"/>
      <c r="L57" s="433"/>
      <c r="M57" s="97"/>
    </row>
    <row r="58" spans="2:13" s="7" customFormat="1" ht="15" customHeight="1" x14ac:dyDescent="0.2">
      <c r="B58" s="27">
        <f t="shared" si="0"/>
        <v>46</v>
      </c>
      <c r="C58" s="186" t="str">
        <f>[1]Feuil1!C50</f>
        <v>55652579</v>
      </c>
      <c r="D58" s="185" t="str">
        <f>[1]Feuil1!D50</f>
        <v>BOCQUIN</v>
      </c>
      <c r="E58" s="186" t="str">
        <f>[1]Feuil1!E50</f>
        <v>PIERRE</v>
      </c>
      <c r="F58" s="186" t="str">
        <f>[1]Feuil1!F50</f>
        <v>ROUE SPORTIVE MEXIMIEUX</v>
      </c>
      <c r="G58" s="186" t="str">
        <f>[1]Feuil1!G50</f>
        <v>FSGT</v>
      </c>
      <c r="H58" s="135" t="str">
        <f>[1]Feuil1!H50</f>
        <v>69</v>
      </c>
      <c r="I58" s="187" t="s">
        <v>331</v>
      </c>
      <c r="J58" s="103"/>
      <c r="K58" s="445"/>
      <c r="L58" s="433"/>
      <c r="M58" s="97"/>
    </row>
    <row r="59" spans="2:13" s="7" customFormat="1" ht="15" customHeight="1" x14ac:dyDescent="0.2">
      <c r="B59" s="27">
        <f t="shared" si="0"/>
        <v>47</v>
      </c>
      <c r="C59" s="186" t="str">
        <f>[1]Feuil1!C51</f>
        <v>55753756</v>
      </c>
      <c r="D59" s="185" t="str">
        <f>[1]Feuil1!D51</f>
        <v>BILLIEMAZ</v>
      </c>
      <c r="E59" s="186" t="str">
        <f>[1]Feuil1!E51</f>
        <v>JEROME</v>
      </c>
      <c r="F59" s="186" t="str">
        <f>[1]Feuil1!F51</f>
        <v>SAINT VULBAS VELO SPORT</v>
      </c>
      <c r="G59" s="186" t="str">
        <f>[1]Feuil1!G51</f>
        <v>FSGT</v>
      </c>
      <c r="H59" s="135" t="str">
        <f>[1]Feuil1!H51</f>
        <v>69</v>
      </c>
      <c r="I59" s="187" t="s">
        <v>332</v>
      </c>
      <c r="J59" s="103"/>
      <c r="K59" s="446"/>
      <c r="L59" s="447"/>
      <c r="M59" s="97"/>
    </row>
    <row r="60" spans="2:13" s="7" customFormat="1" ht="15" customHeight="1" x14ac:dyDescent="0.2">
      <c r="B60" s="27"/>
      <c r="C60" s="185"/>
      <c r="D60" s="185"/>
      <c r="E60" s="186"/>
      <c r="F60" s="186"/>
      <c r="G60" s="186"/>
      <c r="H60" s="135"/>
      <c r="I60" s="187"/>
      <c r="J60" s="103"/>
      <c r="K60" s="443"/>
      <c r="L60" s="444"/>
      <c r="M60" s="97"/>
    </row>
    <row r="61" spans="2:13" s="7" customFormat="1" ht="15" customHeight="1" x14ac:dyDescent="0.2">
      <c r="B61" s="27"/>
      <c r="C61" s="185"/>
      <c r="D61" s="185"/>
      <c r="E61" s="186"/>
      <c r="F61" s="186"/>
      <c r="G61" s="186"/>
      <c r="H61" s="135"/>
      <c r="I61" s="187"/>
      <c r="J61" s="103"/>
      <c r="K61" s="443"/>
      <c r="L61" s="444"/>
      <c r="M61" s="97"/>
    </row>
    <row r="62" spans="2:13" s="7" customFormat="1" ht="15" customHeight="1" x14ac:dyDescent="0.2">
      <c r="B62" s="27"/>
      <c r="C62" s="185"/>
      <c r="D62" s="185"/>
      <c r="E62" s="8"/>
      <c r="F62" s="186"/>
      <c r="G62" s="186"/>
      <c r="H62" s="135"/>
      <c r="I62" s="187"/>
      <c r="J62" s="103"/>
      <c r="K62" s="443"/>
      <c r="L62" s="444"/>
      <c r="M62" s="97"/>
    </row>
    <row r="63" spans="2:13" s="7" customFormat="1" ht="15" customHeight="1" x14ac:dyDescent="0.2">
      <c r="B63" s="27"/>
      <c r="C63" s="188"/>
      <c r="D63" s="188"/>
      <c r="E63" s="189"/>
      <c r="F63" s="189"/>
      <c r="G63" s="190"/>
      <c r="H63" s="191"/>
      <c r="I63" s="177"/>
      <c r="J63" s="103"/>
      <c r="K63" s="443"/>
      <c r="L63" s="444"/>
      <c r="M63" s="97"/>
    </row>
    <row r="64" spans="2:13" s="7" customFormat="1" ht="15" customHeight="1" x14ac:dyDescent="0.2">
      <c r="B64" s="184"/>
      <c r="C64" s="195"/>
      <c r="D64" s="195"/>
      <c r="E64" s="196"/>
      <c r="F64" s="196"/>
      <c r="G64" s="197"/>
      <c r="H64" s="198"/>
      <c r="I64" s="194"/>
      <c r="J64" s="103"/>
      <c r="K64" s="443"/>
      <c r="L64" s="444"/>
      <c r="M64" s="97"/>
    </row>
    <row r="65" spans="2:13" s="7" customFormat="1" ht="15" customHeight="1" x14ac:dyDescent="0.2">
      <c r="B65" s="27"/>
      <c r="C65" s="188"/>
      <c r="D65" s="188"/>
      <c r="E65" s="189"/>
      <c r="F65" s="189"/>
      <c r="G65" s="190"/>
      <c r="H65" s="191"/>
      <c r="I65" s="177"/>
      <c r="J65" s="103"/>
      <c r="K65" s="443"/>
      <c r="L65" s="444"/>
      <c r="M65" s="97"/>
    </row>
    <row r="66" spans="2:13" s="7" customFormat="1" ht="15" customHeight="1" thickBot="1" x14ac:dyDescent="0.25">
      <c r="B66" s="27"/>
      <c r="C66" s="59"/>
      <c r="D66" s="59"/>
      <c r="E66" s="136"/>
      <c r="F66" s="172"/>
      <c r="G66" s="94"/>
      <c r="H66" s="95"/>
      <c r="I66" s="52"/>
      <c r="J66" s="103"/>
      <c r="K66" s="443"/>
      <c r="L66" s="444"/>
      <c r="M66" s="97"/>
    </row>
    <row r="67" spans="2:13" s="7" customFormat="1" ht="15" customHeight="1" x14ac:dyDescent="0.2">
      <c r="B67" s="356">
        <v>1</v>
      </c>
      <c r="C67" s="434" t="s">
        <v>309</v>
      </c>
      <c r="D67" s="435"/>
      <c r="E67" s="435"/>
      <c r="F67" s="435"/>
      <c r="G67" s="435"/>
      <c r="H67" s="435"/>
      <c r="I67" s="435"/>
      <c r="J67" s="435"/>
      <c r="K67" s="435"/>
      <c r="L67" s="436"/>
      <c r="M67" s="97"/>
    </row>
    <row r="68" spans="2:13" s="7" customFormat="1" ht="15" customHeight="1" x14ac:dyDescent="0.2">
      <c r="B68" s="357">
        <v>2</v>
      </c>
      <c r="C68" s="437" t="s">
        <v>310</v>
      </c>
      <c r="D68" s="438"/>
      <c r="E68" s="438"/>
      <c r="F68" s="438"/>
      <c r="G68" s="438"/>
      <c r="H68" s="438"/>
      <c r="I68" s="438"/>
      <c r="J68" s="438"/>
      <c r="K68" s="438"/>
      <c r="L68" s="439"/>
      <c r="M68" s="97"/>
    </row>
    <row r="69" spans="2:13" ht="15" customHeight="1" thickBot="1" x14ac:dyDescent="0.25">
      <c r="B69" s="358">
        <v>3</v>
      </c>
      <c r="C69" s="440" t="s">
        <v>311</v>
      </c>
      <c r="D69" s="441"/>
      <c r="E69" s="441"/>
      <c r="F69" s="441"/>
      <c r="G69" s="441"/>
      <c r="H69" s="441"/>
      <c r="I69" s="441"/>
      <c r="J69" s="441"/>
      <c r="K69" s="441"/>
      <c r="L69" s="442"/>
    </row>
  </sheetData>
  <sheetProtection selectLockedCells="1" selectUnlockedCells="1"/>
  <mergeCells count="70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8:L58"/>
    <mergeCell ref="K59:L59"/>
    <mergeCell ref="K60:L60"/>
    <mergeCell ref="K54:L54"/>
    <mergeCell ref="K55:L55"/>
    <mergeCell ref="K56:L56"/>
    <mergeCell ref="K57:L57"/>
    <mergeCell ref="K61:L61"/>
    <mergeCell ref="K62:L62"/>
    <mergeCell ref="C68:L68"/>
    <mergeCell ref="C69:L69"/>
    <mergeCell ref="K63:L63"/>
    <mergeCell ref="K64:L64"/>
    <mergeCell ref="K65:L65"/>
    <mergeCell ref="K66:L66"/>
    <mergeCell ref="C67:L67"/>
  </mergeCells>
  <conditionalFormatting sqref="M13:M68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8"/>
      <c r="C1" s="448"/>
      <c r="D1" s="64"/>
      <c r="E1" s="64"/>
      <c r="F1" s="64"/>
      <c r="G1" s="204"/>
      <c r="H1" s="204"/>
      <c r="I1" s="204"/>
      <c r="J1" s="367"/>
      <c r="K1" s="367"/>
      <c r="L1" s="367"/>
      <c r="M1" s="204"/>
    </row>
    <row r="2" spans="1:13" ht="15" customHeight="1" x14ac:dyDescent="0.2">
      <c r="B2" s="448"/>
      <c r="C2" s="448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50"/>
    </row>
    <row r="3" spans="1:13" ht="15" customHeight="1" x14ac:dyDescent="0.2">
      <c r="B3" s="448"/>
      <c r="C3" s="448"/>
      <c r="D3" s="377"/>
      <c r="E3" s="377"/>
      <c r="F3" s="377"/>
      <c r="G3" s="377"/>
      <c r="H3" s="377"/>
      <c r="I3" s="377"/>
      <c r="J3" s="367"/>
      <c r="K3" s="367"/>
      <c r="L3" s="367"/>
      <c r="M3" s="65"/>
    </row>
    <row r="4" spans="1:13" ht="15" customHeight="1" x14ac:dyDescent="0.2">
      <c r="B4" s="448"/>
      <c r="C4" s="448"/>
      <c r="D4" s="145"/>
      <c r="E4" s="145"/>
      <c r="F4" s="145"/>
      <c r="G4" s="145"/>
      <c r="H4" s="145"/>
      <c r="I4" s="145"/>
      <c r="J4" s="367"/>
      <c r="K4" s="367"/>
      <c r="L4" s="367"/>
      <c r="M4" s="65"/>
    </row>
    <row r="5" spans="1:13" ht="15" customHeight="1" x14ac:dyDescent="0.2">
      <c r="B5" s="448"/>
      <c r="C5" s="448"/>
      <c r="D5" s="145"/>
      <c r="E5" s="145"/>
      <c r="F5" s="145"/>
      <c r="G5" s="145"/>
      <c r="H5" s="145"/>
      <c r="I5" s="145"/>
      <c r="J5" s="367"/>
      <c r="K5" s="367"/>
      <c r="L5" s="367"/>
      <c r="M5" s="65"/>
    </row>
    <row r="6" spans="1:13" ht="15" customHeight="1" thickBot="1" x14ac:dyDescent="0.25">
      <c r="B6" s="448"/>
      <c r="C6" s="448"/>
      <c r="D6" s="30"/>
      <c r="E6" s="30"/>
      <c r="F6" s="30"/>
      <c r="G6" s="30"/>
      <c r="H6" s="30"/>
      <c r="I6" s="30"/>
      <c r="J6" s="367"/>
      <c r="K6" s="367"/>
      <c r="L6" s="367"/>
      <c r="M6" s="65"/>
    </row>
    <row r="7" spans="1:13" ht="19.5" thickBot="1" x14ac:dyDescent="0.25">
      <c r="B7" s="448"/>
      <c r="C7" s="448"/>
      <c r="D7" s="371" t="s">
        <v>1</v>
      </c>
      <c r="E7" s="371"/>
      <c r="F7" s="412">
        <f>'Classements 1-2'!F7</f>
        <v>43176</v>
      </c>
      <c r="G7" s="413"/>
      <c r="H7" s="413"/>
      <c r="I7" s="414"/>
      <c r="J7" s="367"/>
      <c r="K7" s="367"/>
      <c r="L7" s="367"/>
      <c r="M7" s="50"/>
    </row>
    <row r="8" spans="1:13" ht="16.5" customHeight="1" thickBot="1" x14ac:dyDescent="0.25">
      <c r="B8" s="449"/>
      <c r="C8" s="449"/>
      <c r="D8" s="126" t="str">
        <f>'Classements 1-2'!D8</f>
        <v xml:space="preserve">Club Organis. </v>
      </c>
      <c r="E8" s="415" t="str">
        <f>'Classements 1-2'!E8</f>
        <v>RS MEXIMIEUX</v>
      </c>
      <c r="F8" s="416"/>
      <c r="G8" s="415"/>
      <c r="H8" s="415"/>
      <c r="I8" s="415"/>
      <c r="J8" s="368"/>
      <c r="K8" s="368"/>
      <c r="L8" s="368"/>
      <c r="M8" s="50"/>
    </row>
    <row r="9" spans="1:13" ht="19.5" thickBot="1" x14ac:dyDescent="0.25">
      <c r="B9" s="372" t="s">
        <v>19</v>
      </c>
      <c r="C9" s="372"/>
      <c r="D9" s="372"/>
      <c r="E9" s="384" t="str">
        <f>'Classements 1-2'!E9</f>
        <v>21ième PRIX DU PRINTEMPS LES GABOUREAUX</v>
      </c>
      <c r="F9" s="417"/>
      <c r="G9" s="417"/>
      <c r="H9" s="417"/>
      <c r="I9" s="418"/>
      <c r="J9" s="387" t="s">
        <v>44</v>
      </c>
      <c r="K9" s="388"/>
      <c r="L9" s="173">
        <v>35.5</v>
      </c>
      <c r="M9" s="115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9"/>
      <c r="L10" s="50"/>
      <c r="M10" s="50"/>
    </row>
    <row r="11" spans="1:13" s="7" customFormat="1" ht="15" customHeight="1" thickBot="1" x14ac:dyDescent="0.25">
      <c r="B11" s="399" t="s">
        <v>10</v>
      </c>
      <c r="C11" s="400"/>
      <c r="D11" s="400"/>
      <c r="E11" s="397" t="str">
        <f>'Classements 1-2'!E11</f>
        <v xml:space="preserve">Nombre de participants </v>
      </c>
      <c r="F11" s="398"/>
      <c r="G11" s="127">
        <v>4</v>
      </c>
      <c r="H11" s="28" t="s">
        <v>2</v>
      </c>
      <c r="I11" s="128">
        <v>37.200000000000003</v>
      </c>
      <c r="J11" s="456"/>
      <c r="K11" s="403"/>
      <c r="L11" s="404"/>
      <c r="M11" s="118"/>
    </row>
    <row r="12" spans="1:13" s="7" customFormat="1" ht="15" customHeight="1" thickBot="1" x14ac:dyDescent="0.25">
      <c r="B12" s="43" t="s">
        <v>37</v>
      </c>
      <c r="C12" s="159" t="s">
        <v>40</v>
      </c>
      <c r="D12" s="156" t="s">
        <v>4</v>
      </c>
      <c r="E12" s="31" t="s">
        <v>5</v>
      </c>
      <c r="F12" s="31" t="s">
        <v>6</v>
      </c>
      <c r="G12" s="140" t="s">
        <v>7</v>
      </c>
      <c r="H12" s="140" t="s">
        <v>8</v>
      </c>
      <c r="I12" s="112" t="s">
        <v>20</v>
      </c>
      <c r="J12" s="457"/>
      <c r="K12" s="458"/>
      <c r="L12" s="459"/>
      <c r="M12" s="117"/>
    </row>
    <row r="13" spans="1:13" s="7" customFormat="1" ht="15" customHeight="1" x14ac:dyDescent="0.2">
      <c r="B13" s="44">
        <v>1</v>
      </c>
      <c r="C13" s="333" t="s">
        <v>321</v>
      </c>
      <c r="D13" s="364" t="s">
        <v>158</v>
      </c>
      <c r="E13" s="333" t="s">
        <v>248</v>
      </c>
      <c r="F13" s="333" t="s">
        <v>91</v>
      </c>
      <c r="G13" s="333" t="s">
        <v>63</v>
      </c>
      <c r="H13" s="135" t="s">
        <v>57</v>
      </c>
      <c r="I13" s="75" t="str">
        <f>[1]Feuil1!$I$47</f>
        <v>1:00:49.93</v>
      </c>
      <c r="J13" s="76"/>
      <c r="K13" s="424"/>
      <c r="L13" s="425"/>
      <c r="M13" s="97"/>
    </row>
    <row r="14" spans="1:13" s="7" customFormat="1" ht="15" customHeight="1" x14ac:dyDescent="0.2">
      <c r="B14" s="77">
        <v>2</v>
      </c>
      <c r="C14" s="333" t="s">
        <v>322</v>
      </c>
      <c r="D14" s="364" t="s">
        <v>323</v>
      </c>
      <c r="E14" s="333" t="s">
        <v>324</v>
      </c>
      <c r="F14" s="333" t="s">
        <v>215</v>
      </c>
      <c r="G14" s="333" t="s">
        <v>63</v>
      </c>
      <c r="H14" s="135" t="s">
        <v>57</v>
      </c>
      <c r="I14" s="331" t="s">
        <v>328</v>
      </c>
      <c r="J14" s="79"/>
      <c r="K14" s="454"/>
      <c r="L14" s="455"/>
      <c r="M14" s="97"/>
    </row>
    <row r="15" spans="1:13" s="7" customFormat="1" ht="15" customHeight="1" x14ac:dyDescent="0.2">
      <c r="B15" s="77">
        <v>3</v>
      </c>
      <c r="C15" s="333" t="s">
        <v>325</v>
      </c>
      <c r="D15" s="364" t="s">
        <v>326</v>
      </c>
      <c r="E15" s="333" t="s">
        <v>74</v>
      </c>
      <c r="F15" s="333" t="s">
        <v>327</v>
      </c>
      <c r="G15" s="333" t="s">
        <v>63</v>
      </c>
      <c r="H15" s="135" t="s">
        <v>57</v>
      </c>
      <c r="I15" s="331" t="s">
        <v>329</v>
      </c>
      <c r="J15" s="79"/>
      <c r="K15" s="426"/>
      <c r="L15" s="427"/>
      <c r="M15" s="97"/>
    </row>
    <row r="16" spans="1:13" s="7" customFormat="1" ht="15" customHeight="1" x14ac:dyDescent="0.2">
      <c r="B16" s="77">
        <v>4</v>
      </c>
      <c r="C16" s="340" t="str">
        <f>'Classements 5'!C36</f>
        <v>55755888</v>
      </c>
      <c r="D16" s="339" t="str">
        <f>'Classements 5'!D36</f>
        <v>MARQUES</v>
      </c>
      <c r="E16" s="340" t="str">
        <f>'Classements 5'!E36</f>
        <v>VANESSA</v>
      </c>
      <c r="F16" s="340" t="str">
        <f>'Classements 5'!F36</f>
        <v>VELO GRIFFON MEYZIEU</v>
      </c>
      <c r="G16" s="341" t="str">
        <f>'Classements 5'!G36</f>
        <v>FSGT</v>
      </c>
      <c r="H16" s="340" t="str">
        <f>'Classements 5'!H36</f>
        <v>69</v>
      </c>
      <c r="I16" s="78" t="str">
        <f>'Classements 5'!I36</f>
        <v>-2 LAP</v>
      </c>
      <c r="J16" s="79"/>
      <c r="K16" s="426" t="s">
        <v>299</v>
      </c>
      <c r="L16" s="427"/>
      <c r="M16" s="97"/>
    </row>
    <row r="17" spans="2:13" s="7" customFormat="1" ht="15" customHeight="1" x14ac:dyDescent="0.2">
      <c r="B17" s="77">
        <v>5</v>
      </c>
      <c r="C17" s="288"/>
      <c r="D17" s="288"/>
      <c r="E17" s="289"/>
      <c r="F17" s="289"/>
      <c r="G17" s="287"/>
      <c r="H17" s="290"/>
      <c r="I17" s="78"/>
      <c r="J17" s="79"/>
      <c r="K17" s="426"/>
      <c r="L17" s="427"/>
      <c r="M17" s="97"/>
    </row>
    <row r="18" spans="2:13" s="7" customFormat="1" ht="15" customHeight="1" x14ac:dyDescent="0.2">
      <c r="B18" s="77">
        <v>6</v>
      </c>
      <c r="C18" s="288"/>
      <c r="D18" s="288"/>
      <c r="E18" s="289"/>
      <c r="F18" s="289"/>
      <c r="G18" s="309"/>
      <c r="H18" s="290"/>
      <c r="I18" s="78"/>
      <c r="J18" s="79"/>
      <c r="K18" s="426"/>
      <c r="L18" s="427"/>
      <c r="M18" s="97"/>
    </row>
    <row r="19" spans="2:13" s="7" customFormat="1" ht="15" customHeight="1" x14ac:dyDescent="0.2">
      <c r="B19" s="77">
        <v>7</v>
      </c>
      <c r="C19" s="288"/>
      <c r="D19" s="288"/>
      <c r="E19" s="289"/>
      <c r="F19" s="289"/>
      <c r="G19" s="309"/>
      <c r="H19" s="290"/>
      <c r="I19" s="78"/>
      <c r="J19" s="79"/>
      <c r="K19" s="426"/>
      <c r="L19" s="427"/>
      <c r="M19" s="97"/>
    </row>
    <row r="20" spans="2:13" s="7" customFormat="1" ht="15" customHeight="1" x14ac:dyDescent="0.2">
      <c r="B20" s="77"/>
      <c r="C20" s="288"/>
      <c r="D20" s="288"/>
      <c r="E20" s="289"/>
      <c r="F20" s="289"/>
      <c r="G20" s="309"/>
      <c r="H20" s="290"/>
      <c r="I20" s="78"/>
      <c r="J20" s="79"/>
      <c r="K20" s="426"/>
      <c r="L20" s="427"/>
      <c r="M20" s="97"/>
    </row>
    <row r="21" spans="2:13" s="7" customFormat="1" ht="15" customHeight="1" x14ac:dyDescent="0.2">
      <c r="B21" s="77"/>
      <c r="C21" s="288"/>
      <c r="D21" s="288"/>
      <c r="E21" s="289"/>
      <c r="F21" s="289"/>
      <c r="G21" s="287"/>
      <c r="H21" s="290"/>
      <c r="I21" s="78"/>
      <c r="J21" s="79"/>
      <c r="K21" s="426"/>
      <c r="L21" s="427"/>
      <c r="M21" s="97"/>
    </row>
    <row r="22" spans="2:13" s="7" customFormat="1" ht="15" customHeight="1" thickBot="1" x14ac:dyDescent="0.25">
      <c r="B22" s="310" t="s">
        <v>50</v>
      </c>
      <c r="C22" s="311"/>
      <c r="D22" s="311"/>
      <c r="E22" s="308"/>
      <c r="F22" s="308"/>
      <c r="G22" s="312"/>
      <c r="H22" s="313"/>
      <c r="I22" s="314"/>
      <c r="J22" s="315"/>
      <c r="K22" s="428"/>
      <c r="L22" s="429"/>
      <c r="M22" s="97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8"/>
      <c r="C1" s="448"/>
      <c r="D1" s="64"/>
      <c r="E1" s="64"/>
      <c r="F1" s="64"/>
      <c r="G1" s="204"/>
      <c r="H1" s="204"/>
      <c r="I1" s="204"/>
      <c r="J1" s="367"/>
      <c r="K1" s="367"/>
      <c r="L1" s="367"/>
      <c r="M1" s="204"/>
    </row>
    <row r="2" spans="1:13" ht="15" customHeight="1" x14ac:dyDescent="0.2">
      <c r="B2" s="448"/>
      <c r="C2" s="448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50"/>
    </row>
    <row r="3" spans="1:13" ht="15" customHeight="1" x14ac:dyDescent="0.2">
      <c r="B3" s="448"/>
      <c r="C3" s="448"/>
      <c r="D3" s="377"/>
      <c r="E3" s="377"/>
      <c r="F3" s="377"/>
      <c r="G3" s="377"/>
      <c r="H3" s="377"/>
      <c r="I3" s="377"/>
      <c r="J3" s="367"/>
      <c r="K3" s="367"/>
      <c r="L3" s="367"/>
      <c r="M3" s="65"/>
    </row>
    <row r="4" spans="1:13" ht="15" customHeight="1" x14ac:dyDescent="0.2">
      <c r="B4" s="448"/>
      <c r="C4" s="448"/>
      <c r="D4" s="145"/>
      <c r="E4" s="145"/>
      <c r="F4" s="145"/>
      <c r="G4" s="145"/>
      <c r="H4" s="145"/>
      <c r="I4" s="145"/>
      <c r="J4" s="367"/>
      <c r="K4" s="367"/>
      <c r="L4" s="367"/>
      <c r="M4" s="65"/>
    </row>
    <row r="5" spans="1:13" ht="15" customHeight="1" x14ac:dyDescent="0.2">
      <c r="B5" s="448"/>
      <c r="C5" s="448"/>
      <c r="D5" s="145"/>
      <c r="E5" s="145"/>
      <c r="F5" s="145"/>
      <c r="G5" s="145"/>
      <c r="H5" s="145"/>
      <c r="I5" s="145"/>
      <c r="J5" s="367"/>
      <c r="K5" s="367"/>
      <c r="L5" s="367"/>
      <c r="M5" s="65"/>
    </row>
    <row r="6" spans="1:13" ht="15" customHeight="1" thickBot="1" x14ac:dyDescent="0.25">
      <c r="B6" s="448"/>
      <c r="C6" s="448"/>
      <c r="D6" s="30"/>
      <c r="E6" s="30"/>
      <c r="F6" s="30"/>
      <c r="G6" s="30"/>
      <c r="H6" s="30"/>
      <c r="I6" s="30"/>
      <c r="J6" s="367"/>
      <c r="K6" s="367"/>
      <c r="L6" s="367"/>
      <c r="M6" s="65"/>
    </row>
    <row r="7" spans="1:13" ht="19.5" thickBot="1" x14ac:dyDescent="0.25">
      <c r="B7" s="448"/>
      <c r="C7" s="448"/>
      <c r="D7" s="371" t="s">
        <v>1</v>
      </c>
      <c r="E7" s="371"/>
      <c r="F7" s="412">
        <f>'Classements 1-2'!F7</f>
        <v>43176</v>
      </c>
      <c r="G7" s="413"/>
      <c r="H7" s="413"/>
      <c r="I7" s="414"/>
      <c r="J7" s="367"/>
      <c r="K7" s="367"/>
      <c r="L7" s="367"/>
      <c r="M7" s="50"/>
    </row>
    <row r="8" spans="1:13" ht="16.5" customHeight="1" thickBot="1" x14ac:dyDescent="0.25">
      <c r="B8" s="449"/>
      <c r="C8" s="449"/>
      <c r="D8" s="126" t="str">
        <f>'Classements 1-2'!D8</f>
        <v xml:space="preserve">Club Organis. </v>
      </c>
      <c r="E8" s="415" t="str">
        <f>'Classements 1-2'!E8</f>
        <v>RS MEXIMIEUX</v>
      </c>
      <c r="F8" s="416"/>
      <c r="G8" s="415"/>
      <c r="H8" s="415"/>
      <c r="I8" s="415"/>
      <c r="J8" s="368"/>
      <c r="K8" s="368"/>
      <c r="L8" s="368"/>
      <c r="M8" s="50"/>
    </row>
    <row r="9" spans="1:13" ht="19.5" thickBot="1" x14ac:dyDescent="0.25">
      <c r="B9" s="372" t="s">
        <v>19</v>
      </c>
      <c r="C9" s="372"/>
      <c r="D9" s="372"/>
      <c r="E9" s="384" t="str">
        <f>'Classements 1-2'!E9</f>
        <v>21ième PRIX DU PRINTEMPS LES GABOUREAUX</v>
      </c>
      <c r="F9" s="417"/>
      <c r="G9" s="417"/>
      <c r="H9" s="417"/>
      <c r="I9" s="418"/>
      <c r="J9" s="387" t="s">
        <v>44</v>
      </c>
      <c r="K9" s="388"/>
      <c r="L9" s="173">
        <v>34.99</v>
      </c>
      <c r="M9" s="115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9"/>
      <c r="L10" s="50"/>
      <c r="M10" s="50"/>
    </row>
    <row r="11" spans="1:13" ht="18.75" customHeight="1" thickBot="1" x14ac:dyDescent="0.25">
      <c r="B11" s="460" t="s">
        <v>21</v>
      </c>
      <c r="C11" s="461"/>
      <c r="D11" s="462"/>
      <c r="E11" s="397" t="str">
        <f>'Classements 1-2'!E11</f>
        <v xml:space="preserve">Nombre de participants </v>
      </c>
      <c r="F11" s="398"/>
      <c r="G11" s="127">
        <v>24</v>
      </c>
      <c r="H11" s="28" t="s">
        <v>41</v>
      </c>
      <c r="I11" s="128">
        <v>46.5</v>
      </c>
      <c r="J11" s="401" t="s">
        <v>308</v>
      </c>
      <c r="K11" s="420" t="s">
        <v>312</v>
      </c>
      <c r="L11" s="421"/>
      <c r="M11" s="119"/>
    </row>
    <row r="12" spans="1:13" s="4" customFormat="1" ht="18.75" thickBot="1" x14ac:dyDescent="0.25">
      <c r="A12" s="5"/>
      <c r="B12" s="152" t="s">
        <v>37</v>
      </c>
      <c r="C12" s="159" t="s">
        <v>40</v>
      </c>
      <c r="D12" s="156" t="s">
        <v>4</v>
      </c>
      <c r="E12" s="31" t="s">
        <v>5</v>
      </c>
      <c r="F12" s="31" t="s">
        <v>6</v>
      </c>
      <c r="G12" s="31" t="s">
        <v>7</v>
      </c>
      <c r="H12" s="32" t="s">
        <v>8</v>
      </c>
      <c r="I12" s="112" t="s">
        <v>20</v>
      </c>
      <c r="J12" s="402"/>
      <c r="K12" s="422" t="s">
        <v>313</v>
      </c>
      <c r="L12" s="423"/>
      <c r="M12" s="117"/>
    </row>
    <row r="13" spans="1:13" s="7" customFormat="1" ht="15" customHeight="1" x14ac:dyDescent="0.2">
      <c r="B13" s="23">
        <v>1</v>
      </c>
      <c r="C13" s="11" t="str">
        <f>[3]Feuil1!C3</f>
        <v>55576720</v>
      </c>
      <c r="D13" s="12" t="str">
        <f>[3]Feuil1!D3</f>
        <v>THIBAULT</v>
      </c>
      <c r="E13" s="8" t="str">
        <f>[3]Feuil1!E3</f>
        <v>DAVID</v>
      </c>
      <c r="F13" s="203" t="str">
        <f>[3]Feuil1!F3</f>
        <v>ROUE SPORTIVE MEXIMIEUX</v>
      </c>
      <c r="G13" s="13" t="str">
        <f>[3]Feuil1!G3</f>
        <v>FSGT</v>
      </c>
      <c r="H13" s="14" t="str">
        <f>[3]Feuil1!H3</f>
        <v>69</v>
      </c>
      <c r="I13" s="33" t="str">
        <f>[3]Feuil1!I3</f>
        <v>1:17:08.79</v>
      </c>
      <c r="J13" s="34">
        <v>12</v>
      </c>
      <c r="K13" s="463"/>
      <c r="L13" s="464"/>
      <c r="M13" s="97"/>
    </row>
    <row r="14" spans="1:13" s="7" customFormat="1" ht="15" customHeight="1" x14ac:dyDescent="0.2">
      <c r="B14" s="24">
        <v>2</v>
      </c>
      <c r="C14" s="9" t="str">
        <f>[3]Feuil1!C4</f>
        <v>55655584</v>
      </c>
      <c r="D14" s="9" t="str">
        <f>[3]Feuil1!D4</f>
        <v>LABOUTE</v>
      </c>
      <c r="E14" s="8" t="str">
        <f>[3]Feuil1!E4</f>
        <v>LAURENT</v>
      </c>
      <c r="F14" s="161" t="str">
        <f>[3]Feuil1!F4</f>
        <v>LAC ALLIANCE CYCLISTE</v>
      </c>
      <c r="G14" s="8" t="str">
        <f>[3]Feuil1!G4</f>
        <v>FSGT</v>
      </c>
      <c r="H14" s="10" t="str">
        <f>[3]Feuil1!H4</f>
        <v>74</v>
      </c>
      <c r="I14" s="35" t="s">
        <v>301</v>
      </c>
      <c r="J14" s="36"/>
      <c r="K14" s="426"/>
      <c r="L14" s="427"/>
      <c r="M14" s="97"/>
    </row>
    <row r="15" spans="1:13" s="7" customFormat="1" ht="15" customHeight="1" x14ac:dyDescent="0.2">
      <c r="B15" s="24">
        <v>3</v>
      </c>
      <c r="C15" s="9" t="str">
        <f>[3]Feuil1!C5</f>
        <v>55713018</v>
      </c>
      <c r="D15" s="9" t="str">
        <f>[3]Feuil1!D5</f>
        <v>DUMONT</v>
      </c>
      <c r="E15" s="8" t="str">
        <f>[3]Feuil1!E5</f>
        <v>RENE</v>
      </c>
      <c r="F15" s="161" t="str">
        <f>[3]Feuil1!F5</f>
        <v>BRISON ST INNOCENT CYCLISME</v>
      </c>
      <c r="G15" s="8" t="str">
        <f>[3]Feuil1!G5</f>
        <v>FSGT</v>
      </c>
      <c r="H15" s="10" t="str">
        <f>[3]Feuil1!H5</f>
        <v>73</v>
      </c>
      <c r="I15" s="35" t="s">
        <v>305</v>
      </c>
      <c r="J15" s="36"/>
      <c r="K15" s="426"/>
      <c r="L15" s="427"/>
      <c r="M15" s="97"/>
    </row>
    <row r="16" spans="1:13" s="7" customFormat="1" ht="15" customHeight="1" x14ac:dyDescent="0.2">
      <c r="B16" s="24">
        <v>4</v>
      </c>
      <c r="C16" s="9" t="str">
        <f>[3]Feuil1!C6</f>
        <v>5475166</v>
      </c>
      <c r="D16" s="9" t="str">
        <f>[3]Feuil1!D6</f>
        <v>BERNARD</v>
      </c>
      <c r="E16" s="8" t="str">
        <f>[3]Feuil1!E6</f>
        <v>PASCAL</v>
      </c>
      <c r="F16" s="161" t="str">
        <f>[3]Feuil1!F6</f>
        <v>CS PONT DE CHERUY</v>
      </c>
      <c r="G16" s="8" t="str">
        <f>[3]Feuil1!G6</f>
        <v>FSGT</v>
      </c>
      <c r="H16" s="10" t="str">
        <f>[3]Feuil1!H6</f>
        <v>69</v>
      </c>
      <c r="I16" s="37" t="s">
        <v>301</v>
      </c>
      <c r="J16" s="36">
        <v>4</v>
      </c>
      <c r="K16" s="426"/>
      <c r="L16" s="427"/>
      <c r="M16" s="97"/>
    </row>
    <row r="17" spans="2:13" s="7" customFormat="1" ht="15" customHeight="1" thickBot="1" x14ac:dyDescent="0.25">
      <c r="B17" s="25">
        <v>5</v>
      </c>
      <c r="C17" s="15" t="str">
        <f>[3]Feuil1!C7</f>
        <v>55575986</v>
      </c>
      <c r="D17" s="16" t="str">
        <f>[3]Feuil1!D7</f>
        <v>PELLETIER</v>
      </c>
      <c r="E17" s="17" t="str">
        <f>[3]Feuil1!E7</f>
        <v>ROLAND</v>
      </c>
      <c r="F17" s="193" t="str">
        <f>[3]Feuil1!F7</f>
        <v>ROUE SPORTIVE MEXIMIEUX</v>
      </c>
      <c r="G17" s="17" t="str">
        <f>[3]Feuil1!G7</f>
        <v>FSGT</v>
      </c>
      <c r="H17" s="18" t="str">
        <f>[3]Feuil1!H7</f>
        <v>69</v>
      </c>
      <c r="I17" s="38" t="s">
        <v>301</v>
      </c>
      <c r="J17" s="39">
        <v>2</v>
      </c>
      <c r="K17" s="465"/>
      <c r="L17" s="466"/>
      <c r="M17" s="97"/>
    </row>
    <row r="18" spans="2:13" s="7" customFormat="1" ht="15" customHeight="1" x14ac:dyDescent="0.2">
      <c r="B18" s="23">
        <v>6</v>
      </c>
      <c r="C18" s="19" t="str">
        <f>[3]Feuil1!C8</f>
        <v>55588024</v>
      </c>
      <c r="D18" s="19" t="str">
        <f>[3]Feuil1!D8</f>
        <v>MILLET</v>
      </c>
      <c r="E18" s="8" t="str">
        <f>[3]Feuil1!E8</f>
        <v>PIERRE</v>
      </c>
      <c r="F18" s="161" t="str">
        <f>[3]Feuil1!F8</f>
        <v>VC TREVOUX</v>
      </c>
      <c r="G18" s="8" t="str">
        <f>[3]Feuil1!G8</f>
        <v>FSGT</v>
      </c>
      <c r="H18" s="10" t="str">
        <f>[3]Feuil1!H8</f>
        <v>69</v>
      </c>
      <c r="I18" s="41" t="s">
        <v>301</v>
      </c>
      <c r="J18" s="104"/>
      <c r="K18" s="467"/>
      <c r="L18" s="468"/>
      <c r="M18" s="97"/>
    </row>
    <row r="19" spans="2:13" s="7" customFormat="1" ht="15" customHeight="1" x14ac:dyDescent="0.2">
      <c r="B19" s="24">
        <v>7</v>
      </c>
      <c r="C19" s="9" t="str">
        <f>[3]Feuil1!C9</f>
        <v>229768</v>
      </c>
      <c r="D19" s="9" t="str">
        <f>[3]Feuil1!D9</f>
        <v>GONZALEZ PEREZ</v>
      </c>
      <c r="E19" s="8" t="str">
        <f>[3]Feuil1!E9</f>
        <v>GERARD</v>
      </c>
      <c r="F19" s="161" t="str">
        <f>[3]Feuil1!F9</f>
        <v>VC LAGNIEU</v>
      </c>
      <c r="G19" s="8" t="str">
        <f>[3]Feuil1!G9</f>
        <v>FSGT</v>
      </c>
      <c r="H19" s="20" t="str">
        <f>[3]Feuil1!H9</f>
        <v>69</v>
      </c>
      <c r="I19" s="41" t="s">
        <v>301</v>
      </c>
      <c r="J19" s="105"/>
      <c r="K19" s="426"/>
      <c r="L19" s="427"/>
      <c r="M19" s="97"/>
    </row>
    <row r="20" spans="2:13" s="7" customFormat="1" ht="15" customHeight="1" x14ac:dyDescent="0.2">
      <c r="B20" s="24">
        <v>8</v>
      </c>
      <c r="C20" s="9" t="str">
        <f>[3]Feuil1!C10</f>
        <v>139765</v>
      </c>
      <c r="D20" s="9" t="str">
        <f>[3]Feuil1!D10</f>
        <v>BALDUCCI</v>
      </c>
      <c r="E20" s="8" t="str">
        <f>[3]Feuil1!E10</f>
        <v>ALFRED</v>
      </c>
      <c r="F20" s="161" t="str">
        <f>[3]Feuil1!F10</f>
        <v>TEAM SQR</v>
      </c>
      <c r="G20" s="8" t="str">
        <f>[3]Feuil1!G10</f>
        <v>FSGT</v>
      </c>
      <c r="H20" s="20" t="str">
        <f>[3]Feuil1!H10</f>
        <v>74</v>
      </c>
      <c r="I20" s="41" t="s">
        <v>301</v>
      </c>
      <c r="J20" s="105"/>
      <c r="K20" s="426"/>
      <c r="L20" s="427"/>
      <c r="M20" s="97"/>
    </row>
    <row r="21" spans="2:13" s="7" customFormat="1" ht="15" customHeight="1" x14ac:dyDescent="0.2">
      <c r="B21" s="24">
        <v>9</v>
      </c>
      <c r="C21" s="9" t="str">
        <f>[3]Feuil1!C11</f>
        <v>55599423</v>
      </c>
      <c r="D21" s="9" t="str">
        <f>[3]Feuil1!D11</f>
        <v>INDJENIAN</v>
      </c>
      <c r="E21" s="8" t="str">
        <f>[3]Feuil1!E11</f>
        <v>ERIC</v>
      </c>
      <c r="F21" s="161" t="str">
        <f>[3]Feuil1!F11</f>
        <v>VC LAGNIEU</v>
      </c>
      <c r="G21" s="10" t="str">
        <f>[3]Feuil1!G11</f>
        <v>FSGT</v>
      </c>
      <c r="H21" s="10" t="str">
        <f>[3]Feuil1!H11</f>
        <v>69</v>
      </c>
      <c r="I21" s="41" t="s">
        <v>301</v>
      </c>
      <c r="J21" s="105"/>
      <c r="K21" s="426"/>
      <c r="L21" s="427"/>
      <c r="M21" s="97"/>
    </row>
    <row r="22" spans="2:13" s="7" customFormat="1" ht="15" customHeight="1" x14ac:dyDescent="0.2">
      <c r="B22" s="24">
        <v>10</v>
      </c>
      <c r="C22" s="19" t="str">
        <f>[3]Feuil1!C12</f>
        <v>428841</v>
      </c>
      <c r="D22" s="19" t="str">
        <f>[3]Feuil1!D12</f>
        <v>GAILLAN</v>
      </c>
      <c r="E22" s="8" t="str">
        <f>[3]Feuil1!E12</f>
        <v>JACQUES</v>
      </c>
      <c r="F22" s="161" t="str">
        <f>[3]Feuil1!F12</f>
        <v>EC SAINT PRIEST</v>
      </c>
      <c r="G22" s="8" t="str">
        <f>[3]Feuil1!G12</f>
        <v>FSGT</v>
      </c>
      <c r="H22" s="10" t="str">
        <f>[3]Feuil1!H12</f>
        <v>69</v>
      </c>
      <c r="I22" s="41" t="s">
        <v>301</v>
      </c>
      <c r="J22" s="105"/>
      <c r="K22" s="426"/>
      <c r="L22" s="427"/>
      <c r="M22" s="97"/>
    </row>
    <row r="23" spans="2:13" s="7" customFormat="1" ht="15" customHeight="1" x14ac:dyDescent="0.2">
      <c r="B23" s="24">
        <v>11</v>
      </c>
      <c r="C23" s="9" t="str">
        <f>[3]Feuil1!C13</f>
        <v>365593</v>
      </c>
      <c r="D23" s="9" t="str">
        <f>[3]Feuil1!D13</f>
        <v>PRAT</v>
      </c>
      <c r="E23" s="8" t="str">
        <f>[3]Feuil1!E13</f>
        <v>MAURICE</v>
      </c>
      <c r="F23" s="161" t="str">
        <f>[3]Feuil1!F13</f>
        <v>EC SAINT PRIEST</v>
      </c>
      <c r="G23" s="8" t="str">
        <f>[3]Feuil1!G13</f>
        <v>FSGT</v>
      </c>
      <c r="H23" s="10" t="str">
        <f>[3]Feuil1!H13</f>
        <v>69</v>
      </c>
      <c r="I23" s="41" t="s">
        <v>301</v>
      </c>
      <c r="J23" s="105"/>
      <c r="K23" s="426"/>
      <c r="L23" s="427"/>
      <c r="M23" s="97"/>
    </row>
    <row r="24" spans="2:13" s="7" customFormat="1" ht="15" customHeight="1" x14ac:dyDescent="0.2">
      <c r="B24" s="24">
        <v>12</v>
      </c>
      <c r="C24" s="9" t="str">
        <f>[3]Feuil1!C14</f>
        <v>55607965</v>
      </c>
      <c r="D24" s="9" t="str">
        <f>[3]Feuil1!D14</f>
        <v>MICHAUD</v>
      </c>
      <c r="E24" s="8" t="str">
        <f>[3]Feuil1!E14</f>
        <v>LOUIS</v>
      </c>
      <c r="F24" s="161" t="str">
        <f>[3]Feuil1!F14</f>
        <v>UC CULOZ BELLEY</v>
      </c>
      <c r="G24" s="8" t="str">
        <f>[3]Feuil1!G14</f>
        <v>FSGT</v>
      </c>
      <c r="H24" s="20" t="str">
        <f>[3]Feuil1!H14</f>
        <v>69</v>
      </c>
      <c r="I24" s="41" t="s">
        <v>301</v>
      </c>
      <c r="J24" s="105"/>
      <c r="K24" s="426"/>
      <c r="L24" s="427"/>
      <c r="M24" s="97"/>
    </row>
    <row r="25" spans="2:13" s="7" customFormat="1" ht="15" customHeight="1" x14ac:dyDescent="0.2">
      <c r="B25" s="24">
        <v>13</v>
      </c>
      <c r="C25" s="19" t="str">
        <f>[3]Feuil1!C15</f>
        <v>217704</v>
      </c>
      <c r="D25" s="19" t="str">
        <f>[3]Feuil1!D15</f>
        <v>VALLET</v>
      </c>
      <c r="E25" s="8" t="str">
        <f>[3]Feuil1!E15</f>
        <v>GERARD</v>
      </c>
      <c r="F25" s="161" t="str">
        <f>[3]Feuil1!F15</f>
        <v>ECO VILLEURBANNE</v>
      </c>
      <c r="G25" s="8" t="str">
        <f>[3]Feuil1!G15</f>
        <v>FSGT</v>
      </c>
      <c r="H25" s="10" t="str">
        <f>[3]Feuil1!H15</f>
        <v>69</v>
      </c>
      <c r="I25" s="41" t="s">
        <v>301</v>
      </c>
      <c r="J25" s="105"/>
      <c r="K25" s="426"/>
      <c r="L25" s="427"/>
      <c r="M25" s="97"/>
    </row>
    <row r="26" spans="2:13" s="7" customFormat="1" ht="15" customHeight="1" x14ac:dyDescent="0.2">
      <c r="B26" s="24">
        <v>14</v>
      </c>
      <c r="C26" s="19" t="str">
        <f>[3]Feuil1!C16</f>
        <v>421408</v>
      </c>
      <c r="D26" s="19" t="str">
        <f>[3]Feuil1!D16</f>
        <v>VIOLANO</v>
      </c>
      <c r="E26" s="8" t="str">
        <f>[3]Feuil1!E16</f>
        <v>JEAN PAUL</v>
      </c>
      <c r="F26" s="161" t="str">
        <f>[3]Feuil1!F16</f>
        <v>VC CORBAS</v>
      </c>
      <c r="G26" s="8" t="str">
        <f>[3]Feuil1!G16</f>
        <v>FSGT</v>
      </c>
      <c r="H26" s="10" t="str">
        <f>[3]Feuil1!H16</f>
        <v>69</v>
      </c>
      <c r="I26" s="41" t="s">
        <v>301</v>
      </c>
      <c r="J26" s="105"/>
      <c r="K26" s="426"/>
      <c r="L26" s="427"/>
      <c r="M26" s="97"/>
    </row>
    <row r="27" spans="2:13" s="7" customFormat="1" ht="15" customHeight="1" x14ac:dyDescent="0.2">
      <c r="B27" s="24">
        <v>15</v>
      </c>
      <c r="C27" s="19" t="str">
        <f>[3]Feuil1!C17</f>
        <v>55710971</v>
      </c>
      <c r="D27" s="19" t="str">
        <f>[3]Feuil1!D17</f>
        <v>PILLARD</v>
      </c>
      <c r="E27" s="8" t="str">
        <f>[3]Feuil1!E17</f>
        <v>REGIS</v>
      </c>
      <c r="F27" s="161" t="str">
        <f>[3]Feuil1!F17</f>
        <v>UC CULOZ BELLEY</v>
      </c>
      <c r="G27" s="8" t="str">
        <f>[3]Feuil1!G17</f>
        <v>FSGT</v>
      </c>
      <c r="H27" s="10" t="str">
        <f>[3]Feuil1!H17</f>
        <v>69</v>
      </c>
      <c r="I27" s="41" t="s">
        <v>301</v>
      </c>
      <c r="J27" s="105"/>
      <c r="K27" s="426"/>
      <c r="L27" s="427"/>
      <c r="M27" s="97"/>
    </row>
    <row r="28" spans="2:13" s="7" customFormat="1" ht="15" customHeight="1" x14ac:dyDescent="0.2">
      <c r="B28" s="24">
        <v>16</v>
      </c>
      <c r="C28" s="9" t="str">
        <f>[3]Feuil1!C18</f>
        <v>55603182</v>
      </c>
      <c r="D28" s="9" t="str">
        <f>[3]Feuil1!D18</f>
        <v>THIÉBAUT</v>
      </c>
      <c r="E28" s="8" t="str">
        <f>[3]Feuil1!E18</f>
        <v>DOMINIQUE</v>
      </c>
      <c r="F28" s="161" t="str">
        <f>[3]Feuil1!F18</f>
        <v>UC TULLINS FURES</v>
      </c>
      <c r="G28" s="8" t="str">
        <f>[3]Feuil1!G18</f>
        <v>FSGT</v>
      </c>
      <c r="H28" s="20" t="str">
        <f>[3]Feuil1!H18</f>
        <v>38</v>
      </c>
      <c r="I28" s="41" t="s">
        <v>301</v>
      </c>
      <c r="J28" s="105"/>
      <c r="K28" s="426"/>
      <c r="L28" s="427"/>
      <c r="M28" s="97"/>
    </row>
    <row r="29" spans="2:13" s="7" customFormat="1" ht="15" customHeight="1" x14ac:dyDescent="0.2">
      <c r="B29" s="24">
        <v>17</v>
      </c>
      <c r="C29" s="19" t="str">
        <f>[3]Feuil1!C19</f>
        <v>536812</v>
      </c>
      <c r="D29" s="19" t="str">
        <f>[3]Feuil1!D19</f>
        <v>GROS</v>
      </c>
      <c r="E29" s="8" t="str">
        <f>[3]Feuil1!E19</f>
        <v>JEAN CHRISTOPHE</v>
      </c>
      <c r="F29" s="161" t="str">
        <f>[3]Feuil1!F19</f>
        <v>AC MOULIN A VENT</v>
      </c>
      <c r="G29" s="8" t="str">
        <f>[3]Feuil1!G19</f>
        <v>FSGT</v>
      </c>
      <c r="H29" s="10" t="str">
        <f>[3]Feuil1!H19</f>
        <v>69</v>
      </c>
      <c r="I29" s="41" t="s">
        <v>301</v>
      </c>
      <c r="J29" s="105"/>
      <c r="K29" s="426"/>
      <c r="L29" s="427"/>
      <c r="M29" s="97"/>
    </row>
    <row r="30" spans="2:13" s="7" customFormat="1" ht="15" customHeight="1" x14ac:dyDescent="0.2">
      <c r="B30" s="24">
        <v>18</v>
      </c>
      <c r="C30" s="21" t="str">
        <f>[3]Feuil1!C20</f>
        <v>55605601</v>
      </c>
      <c r="D30" s="22" t="str">
        <f>[3]Feuil1!D20</f>
        <v>INFANTES</v>
      </c>
      <c r="E30" s="8" t="str">
        <f>[3]Feuil1!E20</f>
        <v>DAVID</v>
      </c>
      <c r="F30" s="161" t="str">
        <f>[3]Feuil1!F20</f>
        <v>SAINT VULBAS VELO SPORT</v>
      </c>
      <c r="G30" s="8" t="str">
        <f>[3]Feuil1!G20</f>
        <v>FSGT</v>
      </c>
      <c r="H30" s="10" t="str">
        <f>[3]Feuil1!H20</f>
        <v>69</v>
      </c>
      <c r="I30" s="41" t="s">
        <v>301</v>
      </c>
      <c r="J30" s="105"/>
      <c r="K30" s="426"/>
      <c r="L30" s="427"/>
      <c r="M30" s="97"/>
    </row>
    <row r="31" spans="2:13" s="7" customFormat="1" ht="15" customHeight="1" x14ac:dyDescent="0.2">
      <c r="B31" s="24">
        <v>19</v>
      </c>
      <c r="C31" s="19" t="str">
        <f>[3]Feuil1!C21</f>
        <v>55583481</v>
      </c>
      <c r="D31" s="19" t="str">
        <f>[3]Feuil1!D21</f>
        <v>SATRE</v>
      </c>
      <c r="E31" s="8" t="str">
        <f>[3]Feuil1!E21</f>
        <v>CHRISTOPHE</v>
      </c>
      <c r="F31" s="161" t="str">
        <f>[3]Feuil1!F21</f>
        <v>ES JONAGEOIS CYCLO</v>
      </c>
      <c r="G31" s="8" t="str">
        <f>[3]Feuil1!G21</f>
        <v>FSGT</v>
      </c>
      <c r="H31" s="10" t="str">
        <f>[3]Feuil1!H21</f>
        <v>69</v>
      </c>
      <c r="I31" s="41" t="s">
        <v>301</v>
      </c>
      <c r="J31" s="105"/>
      <c r="K31" s="426"/>
      <c r="L31" s="427"/>
      <c r="M31" s="97"/>
    </row>
    <row r="32" spans="2:13" s="7" customFormat="1" ht="15" customHeight="1" x14ac:dyDescent="0.2">
      <c r="B32" s="24">
        <v>20</v>
      </c>
      <c r="C32" s="9" t="str">
        <f>[3]Feuil1!C22</f>
        <v>55595866</v>
      </c>
      <c r="D32" s="9" t="str">
        <f>[3]Feuil1!D22</f>
        <v>PAUCHARD</v>
      </c>
      <c r="E32" s="8" t="str">
        <f>[3]Feuil1!E22</f>
        <v>DAVID</v>
      </c>
      <c r="F32" s="161" t="str">
        <f>[3]Feuil1!F22</f>
        <v>CC REPLONGES</v>
      </c>
      <c r="G32" s="8" t="str">
        <f>[3]Feuil1!G22</f>
        <v>FSGT</v>
      </c>
      <c r="H32" s="20" t="str">
        <f>[3]Feuil1!H22</f>
        <v>69</v>
      </c>
      <c r="I32" s="41" t="s">
        <v>301</v>
      </c>
      <c r="J32" s="105"/>
      <c r="K32" s="426"/>
      <c r="L32" s="427"/>
      <c r="M32" s="97"/>
    </row>
    <row r="33" spans="2:13" s="7" customFormat="1" ht="15" customHeight="1" x14ac:dyDescent="0.2">
      <c r="B33" s="26">
        <v>21</v>
      </c>
      <c r="C33" s="9" t="str">
        <f>[3]Feuil1!C23</f>
        <v>55594933</v>
      </c>
      <c r="D33" s="9" t="str">
        <f>[3]Feuil1!D23</f>
        <v>FREMY</v>
      </c>
      <c r="E33" s="8" t="str">
        <f>[3]Feuil1!E23</f>
        <v>THIERRY</v>
      </c>
      <c r="F33" s="161" t="str">
        <f>[3]Feuil1!F23</f>
        <v>ROUE SPORTIVE MEXIMIEUX</v>
      </c>
      <c r="G33" s="8" t="str">
        <f>[3]Feuil1!G23</f>
        <v>FSGT</v>
      </c>
      <c r="H33" s="20" t="str">
        <f>[3]Feuil1!H23</f>
        <v>69</v>
      </c>
      <c r="I33" s="42" t="s">
        <v>301</v>
      </c>
      <c r="J33" s="103"/>
      <c r="K33" s="426"/>
      <c r="L33" s="427"/>
      <c r="M33" s="97"/>
    </row>
    <row r="34" spans="2:13" s="7" customFormat="1" ht="15" customHeight="1" x14ac:dyDescent="0.2">
      <c r="B34" s="24">
        <v>22</v>
      </c>
      <c r="C34" s="9" t="str">
        <f>[3]Feuil1!C24</f>
        <v>238167</v>
      </c>
      <c r="D34" s="9" t="str">
        <f>[3]Feuil1!D24</f>
        <v>BENEFORTI</v>
      </c>
      <c r="E34" s="8" t="str">
        <f>[3]Feuil1!E24</f>
        <v>ERIC</v>
      </c>
      <c r="F34" s="161" t="str">
        <f>[3]Feuil1!F24</f>
        <v>SAINT VULBAS VELO SPORT</v>
      </c>
      <c r="G34" s="8" t="str">
        <f>[3]Feuil1!G24</f>
        <v>FSGT</v>
      </c>
      <c r="H34" s="10" t="str">
        <f>[3]Feuil1!H24</f>
        <v>69</v>
      </c>
      <c r="I34" s="42" t="s">
        <v>301</v>
      </c>
      <c r="J34" s="103"/>
      <c r="K34" s="426"/>
      <c r="L34" s="427"/>
      <c r="M34" s="97"/>
    </row>
    <row r="35" spans="2:13" s="7" customFormat="1" ht="15" customHeight="1" x14ac:dyDescent="0.2">
      <c r="B35" s="24">
        <v>23</v>
      </c>
      <c r="C35" s="19" t="str">
        <f>[3]Feuil1!C25</f>
        <v>55556231</v>
      </c>
      <c r="D35" s="19" t="str">
        <f>[3]Feuil1!D25</f>
        <v>HOFFELINCK</v>
      </c>
      <c r="E35" s="8" t="str">
        <f>[3]Feuil1!E25</f>
        <v>ROBERT</v>
      </c>
      <c r="F35" s="161" t="str">
        <f>[3]Feuil1!F25</f>
        <v>ES JONAGEOIS CYCLO</v>
      </c>
      <c r="G35" s="8" t="str">
        <f>[3]Feuil1!G25</f>
        <v>FSGT</v>
      </c>
      <c r="H35" s="10" t="str">
        <f>[3]Feuil1!H25</f>
        <v>69</v>
      </c>
      <c r="I35" s="42" t="s">
        <v>301</v>
      </c>
      <c r="J35" s="103"/>
      <c r="K35" s="426"/>
      <c r="L35" s="427"/>
      <c r="M35" s="97"/>
    </row>
    <row r="36" spans="2:13" s="7" customFormat="1" ht="15" customHeight="1" x14ac:dyDescent="0.2">
      <c r="B36" s="24">
        <v>24</v>
      </c>
      <c r="C36" s="342" t="str">
        <f>[3]Feuil1!C26</f>
        <v>55755888</v>
      </c>
      <c r="D36" s="342" t="str">
        <f>[3]Feuil1!D26</f>
        <v>MARQUES</v>
      </c>
      <c r="E36" s="343" t="str">
        <f>[3]Feuil1!E26</f>
        <v>VANESSA</v>
      </c>
      <c r="F36" s="344" t="str">
        <f>[3]Feuil1!F26</f>
        <v>VELO GRIFFON MEYZIEU</v>
      </c>
      <c r="G36" s="343" t="str">
        <f>[3]Feuil1!G26</f>
        <v>FSGT</v>
      </c>
      <c r="H36" s="345" t="str">
        <f>[3]Feuil1!H26</f>
        <v>69</v>
      </c>
      <c r="I36" s="346" t="str">
        <f>[3]Feuil1!J26</f>
        <v>-2 LAP</v>
      </c>
      <c r="J36" s="103"/>
      <c r="K36" s="426" t="s">
        <v>299</v>
      </c>
      <c r="L36" s="427"/>
      <c r="M36" s="97"/>
    </row>
    <row r="37" spans="2:13" s="7" customFormat="1" ht="15" customHeight="1" x14ac:dyDescent="0.2">
      <c r="B37" s="27"/>
      <c r="C37" s="61"/>
      <c r="D37" s="61"/>
      <c r="E37" s="8"/>
      <c r="F37" s="161"/>
      <c r="G37" s="8"/>
      <c r="H37" s="10"/>
      <c r="I37" s="42"/>
      <c r="J37" s="103"/>
      <c r="K37" s="426"/>
      <c r="L37" s="427"/>
      <c r="M37" s="97"/>
    </row>
    <row r="38" spans="2:13" s="7" customFormat="1" ht="15" customHeight="1" x14ac:dyDescent="0.2">
      <c r="B38" s="27"/>
      <c r="C38" s="9"/>
      <c r="D38" s="9"/>
      <c r="E38" s="8"/>
      <c r="F38" s="161"/>
      <c r="G38" s="10"/>
      <c r="H38" s="10"/>
      <c r="I38" s="42"/>
      <c r="J38" s="103"/>
      <c r="K38" s="426"/>
      <c r="L38" s="427"/>
      <c r="M38" s="97"/>
    </row>
    <row r="39" spans="2:13" s="7" customFormat="1" ht="15" customHeight="1" x14ac:dyDescent="0.2">
      <c r="B39" s="27"/>
      <c r="C39" s="9"/>
      <c r="D39" s="9"/>
      <c r="E39" s="8"/>
      <c r="F39" s="161"/>
      <c r="G39" s="8"/>
      <c r="H39" s="20"/>
      <c r="I39" s="42"/>
      <c r="J39" s="103"/>
      <c r="K39" s="426"/>
      <c r="L39" s="427"/>
      <c r="M39" s="97"/>
    </row>
    <row r="40" spans="2:13" s="7" customFormat="1" ht="15" customHeight="1" x14ac:dyDescent="0.2">
      <c r="B40" s="27"/>
      <c r="C40" s="19"/>
      <c r="D40" s="19"/>
      <c r="E40" s="8"/>
      <c r="F40" s="161"/>
      <c r="G40" s="8"/>
      <c r="H40" s="10"/>
      <c r="I40" s="42"/>
      <c r="J40" s="103"/>
      <c r="K40" s="426"/>
      <c r="L40" s="427"/>
      <c r="M40" s="97"/>
    </row>
    <row r="41" spans="2:13" s="7" customFormat="1" ht="15" customHeight="1" x14ac:dyDescent="0.2">
      <c r="B41" s="27"/>
      <c r="C41" s="9"/>
      <c r="D41" s="9"/>
      <c r="E41" s="8"/>
      <c r="F41" s="161"/>
      <c r="G41" s="8"/>
      <c r="H41" s="10"/>
      <c r="I41" s="42"/>
      <c r="J41" s="103"/>
      <c r="K41" s="426"/>
      <c r="L41" s="427"/>
      <c r="M41" s="97"/>
    </row>
    <row r="42" spans="2:13" s="7" customFormat="1" ht="15" customHeight="1" x14ac:dyDescent="0.2">
      <c r="B42" s="27"/>
      <c r="C42" s="19"/>
      <c r="D42" s="19"/>
      <c r="E42" s="8"/>
      <c r="F42" s="161"/>
      <c r="G42" s="10"/>
      <c r="H42" s="10"/>
      <c r="I42" s="42"/>
      <c r="J42" s="103"/>
      <c r="K42" s="426"/>
      <c r="L42" s="427"/>
      <c r="M42" s="97"/>
    </row>
    <row r="43" spans="2:13" s="7" customFormat="1" ht="15" customHeight="1" x14ac:dyDescent="0.2">
      <c r="B43" s="27"/>
      <c r="C43" s="19"/>
      <c r="D43" s="19"/>
      <c r="E43" s="8"/>
      <c r="F43" s="161"/>
      <c r="G43" s="10"/>
      <c r="H43" s="10"/>
      <c r="I43" s="52"/>
      <c r="J43" s="103"/>
      <c r="K43" s="426"/>
      <c r="L43" s="427"/>
      <c r="M43" s="97"/>
    </row>
    <row r="44" spans="2:13" s="7" customFormat="1" ht="15" customHeight="1" x14ac:dyDescent="0.2">
      <c r="B44" s="27"/>
      <c r="C44" s="19"/>
      <c r="D44" s="19"/>
      <c r="E44" s="8"/>
      <c r="F44" s="161"/>
      <c r="G44" s="10"/>
      <c r="H44" s="10"/>
      <c r="I44" s="52"/>
      <c r="J44" s="103"/>
      <c r="K44" s="426"/>
      <c r="L44" s="427"/>
      <c r="M44" s="97"/>
    </row>
    <row r="45" spans="2:13" s="7" customFormat="1" ht="15" customHeight="1" x14ac:dyDescent="0.2">
      <c r="B45" s="27"/>
      <c r="C45" s="19"/>
      <c r="D45" s="19"/>
      <c r="E45" s="8"/>
      <c r="F45" s="161"/>
      <c r="G45" s="10"/>
      <c r="H45" s="10"/>
      <c r="I45" s="52"/>
      <c r="J45" s="103"/>
      <c r="K45" s="426"/>
      <c r="L45" s="427"/>
      <c r="M45" s="97"/>
    </row>
    <row r="46" spans="2:13" s="7" customFormat="1" ht="15" customHeight="1" x14ac:dyDescent="0.2">
      <c r="B46" s="27"/>
      <c r="C46" s="19"/>
      <c r="D46" s="19"/>
      <c r="E46" s="8"/>
      <c r="F46" s="161"/>
      <c r="G46" s="10"/>
      <c r="H46" s="10"/>
      <c r="I46" s="52"/>
      <c r="J46" s="103"/>
      <c r="K46" s="426"/>
      <c r="L46" s="427"/>
      <c r="M46" s="97"/>
    </row>
    <row r="47" spans="2:13" s="7" customFormat="1" ht="15" customHeight="1" x14ac:dyDescent="0.2">
      <c r="B47" s="27"/>
      <c r="C47" s="19"/>
      <c r="D47" s="19"/>
      <c r="E47" s="8"/>
      <c r="F47" s="161"/>
      <c r="G47" s="10"/>
      <c r="H47" s="10"/>
      <c r="I47" s="52"/>
      <c r="J47" s="103"/>
      <c r="K47" s="426"/>
      <c r="L47" s="427"/>
      <c r="M47" s="97"/>
    </row>
    <row r="48" spans="2:13" s="7" customFormat="1" ht="15" customHeight="1" x14ac:dyDescent="0.2">
      <c r="B48" s="27"/>
      <c r="C48" s="192"/>
      <c r="D48" s="192"/>
      <c r="E48" s="181"/>
      <c r="F48" s="181"/>
      <c r="G48" s="186"/>
      <c r="H48" s="186"/>
      <c r="I48" s="177"/>
      <c r="J48" s="103"/>
      <c r="K48" s="426"/>
      <c r="L48" s="427"/>
      <c r="M48" s="97"/>
    </row>
    <row r="49" spans="2:13" s="7" customFormat="1" ht="15" customHeight="1" x14ac:dyDescent="0.2">
      <c r="B49" s="27"/>
      <c r="C49" s="192"/>
      <c r="D49" s="192"/>
      <c r="E49" s="181"/>
      <c r="F49" s="181"/>
      <c r="G49" s="186"/>
      <c r="H49" s="186"/>
      <c r="I49" s="177"/>
      <c r="J49" s="103"/>
      <c r="K49" s="426"/>
      <c r="L49" s="427"/>
      <c r="M49" s="97"/>
    </row>
    <row r="50" spans="2:13" s="7" customFormat="1" ht="15" customHeight="1" x14ac:dyDescent="0.2">
      <c r="B50" s="27"/>
      <c r="C50" s="192"/>
      <c r="D50" s="192"/>
      <c r="E50" s="181"/>
      <c r="F50" s="181"/>
      <c r="G50" s="186"/>
      <c r="H50" s="186"/>
      <c r="I50" s="177"/>
      <c r="J50" s="103"/>
      <c r="K50" s="426"/>
      <c r="L50" s="427"/>
      <c r="M50" s="97"/>
    </row>
    <row r="51" spans="2:13" s="7" customFormat="1" ht="15" customHeight="1" x14ac:dyDescent="0.2">
      <c r="B51" s="27"/>
      <c r="C51" s="192"/>
      <c r="D51" s="192"/>
      <c r="E51" s="181"/>
      <c r="F51" s="181"/>
      <c r="G51" s="186"/>
      <c r="H51" s="186"/>
      <c r="I51" s="177"/>
      <c r="J51" s="103"/>
      <c r="K51" s="426"/>
      <c r="L51" s="427"/>
      <c r="M51" s="97"/>
    </row>
    <row r="52" spans="2:13" s="7" customFormat="1" ht="15" customHeight="1" x14ac:dyDescent="0.2">
      <c r="B52" s="27"/>
      <c r="C52" s="192"/>
      <c r="D52" s="192"/>
      <c r="E52" s="181"/>
      <c r="F52" s="181"/>
      <c r="G52" s="186"/>
      <c r="H52" s="186"/>
      <c r="I52" s="177"/>
      <c r="J52" s="103"/>
      <c r="K52" s="426"/>
      <c r="L52" s="427"/>
      <c r="M52" s="97"/>
    </row>
    <row r="53" spans="2:13" s="7" customFormat="1" ht="15" customHeight="1" x14ac:dyDescent="0.2">
      <c r="B53" s="27"/>
      <c r="C53" s="192"/>
      <c r="D53" s="192"/>
      <c r="E53" s="181"/>
      <c r="F53" s="181"/>
      <c r="G53" s="186"/>
      <c r="H53" s="186"/>
      <c r="I53" s="177"/>
      <c r="J53" s="103"/>
      <c r="K53" s="426"/>
      <c r="L53" s="427"/>
      <c r="M53" s="97"/>
    </row>
    <row r="54" spans="2:13" s="7" customFormat="1" ht="15" customHeight="1" x14ac:dyDescent="0.2">
      <c r="B54" s="27"/>
      <c r="C54" s="192"/>
      <c r="D54" s="192"/>
      <c r="E54" s="181"/>
      <c r="F54" s="181"/>
      <c r="G54" s="186"/>
      <c r="H54" s="186"/>
      <c r="I54" s="177"/>
      <c r="J54" s="103"/>
      <c r="K54" s="426"/>
      <c r="L54" s="427"/>
      <c r="M54" s="97"/>
    </row>
    <row r="55" spans="2:13" s="7" customFormat="1" ht="15" customHeight="1" x14ac:dyDescent="0.2">
      <c r="B55" s="27"/>
      <c r="C55" s="192"/>
      <c r="D55" s="192"/>
      <c r="E55" s="181"/>
      <c r="F55" s="181"/>
      <c r="G55" s="186"/>
      <c r="H55" s="186"/>
      <c r="I55" s="177"/>
      <c r="J55" s="103"/>
      <c r="K55" s="426"/>
      <c r="L55" s="427"/>
      <c r="M55" s="97"/>
    </row>
    <row r="56" spans="2:13" s="7" customFormat="1" ht="15" customHeight="1" x14ac:dyDescent="0.2">
      <c r="B56" s="27"/>
      <c r="C56" s="192"/>
      <c r="D56" s="192"/>
      <c r="E56" s="181"/>
      <c r="F56" s="181"/>
      <c r="G56" s="186"/>
      <c r="H56" s="186"/>
      <c r="I56" s="194"/>
      <c r="J56" s="103"/>
      <c r="K56" s="426"/>
      <c r="L56" s="427"/>
      <c r="M56" s="97"/>
    </row>
    <row r="57" spans="2:13" s="7" customFormat="1" ht="15" customHeight="1" x14ac:dyDescent="0.2">
      <c r="B57" s="27"/>
      <c r="C57" s="192"/>
      <c r="D57" s="192"/>
      <c r="E57" s="181"/>
      <c r="F57" s="181"/>
      <c r="G57" s="186"/>
      <c r="H57" s="186"/>
      <c r="I57" s="194"/>
      <c r="J57" s="103"/>
      <c r="K57" s="426"/>
      <c r="L57" s="427"/>
      <c r="M57" s="97"/>
    </row>
    <row r="58" spans="2:13" s="7" customFormat="1" ht="15" customHeight="1" thickBot="1" x14ac:dyDescent="0.25">
      <c r="B58" s="184"/>
      <c r="C58" s="192"/>
      <c r="D58" s="192"/>
      <c r="E58" s="181"/>
      <c r="F58" s="181"/>
      <c r="G58" s="186"/>
      <c r="H58" s="186"/>
      <c r="I58" s="194"/>
      <c r="J58" s="103"/>
      <c r="K58" s="426"/>
      <c r="L58" s="427"/>
      <c r="M58" s="97"/>
    </row>
    <row r="59" spans="2:13" s="7" customFormat="1" ht="15" customHeight="1" x14ac:dyDescent="0.2">
      <c r="B59" s="356">
        <v>1</v>
      </c>
      <c r="C59" s="434" t="s">
        <v>309</v>
      </c>
      <c r="D59" s="435"/>
      <c r="E59" s="435"/>
      <c r="F59" s="435"/>
      <c r="G59" s="435"/>
      <c r="H59" s="435"/>
      <c r="I59" s="435"/>
      <c r="J59" s="435"/>
      <c r="K59" s="435"/>
      <c r="L59" s="436"/>
      <c r="M59" s="97"/>
    </row>
    <row r="60" spans="2:13" s="7" customFormat="1" ht="15" customHeight="1" x14ac:dyDescent="0.2">
      <c r="B60" s="357">
        <v>2</v>
      </c>
      <c r="C60" s="437" t="s">
        <v>310</v>
      </c>
      <c r="D60" s="438"/>
      <c r="E60" s="438"/>
      <c r="F60" s="438"/>
      <c r="G60" s="438"/>
      <c r="H60" s="438"/>
      <c r="I60" s="438"/>
      <c r="J60" s="438"/>
      <c r="K60" s="438"/>
      <c r="L60" s="439"/>
      <c r="M60" s="97"/>
    </row>
    <row r="61" spans="2:13" s="7" customFormat="1" ht="15" customHeight="1" thickBot="1" x14ac:dyDescent="0.25">
      <c r="B61" s="358">
        <v>3</v>
      </c>
      <c r="C61" s="440" t="s">
        <v>311</v>
      </c>
      <c r="D61" s="441"/>
      <c r="E61" s="441"/>
      <c r="F61" s="441"/>
      <c r="G61" s="441"/>
      <c r="H61" s="441"/>
      <c r="I61" s="441"/>
      <c r="J61" s="441"/>
      <c r="K61" s="441"/>
      <c r="L61" s="442"/>
      <c r="M61" s="97"/>
    </row>
    <row r="62" spans="2:13" ht="15" customHeight="1" x14ac:dyDescent="0.2"/>
  </sheetData>
  <sheetProtection selectLockedCells="1" selectUnlockedCells="1"/>
  <mergeCells count="63">
    <mergeCell ref="C59:L59"/>
    <mergeCell ref="C60:L60"/>
    <mergeCell ref="C61:L61"/>
    <mergeCell ref="K48:L48"/>
    <mergeCell ref="K49:L49"/>
    <mergeCell ref="K50:L50"/>
    <mergeCell ref="K51:L51"/>
    <mergeCell ref="K52:L52"/>
    <mergeCell ref="K58:L58"/>
    <mergeCell ref="K53:L53"/>
    <mergeCell ref="K54:L54"/>
    <mergeCell ref="K55:L55"/>
    <mergeCell ref="K56:L56"/>
    <mergeCell ref="K57:L57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8"/>
      <c r="C1" s="448"/>
      <c r="D1" s="64"/>
      <c r="E1" s="64"/>
      <c r="F1" s="64"/>
      <c r="G1" s="204"/>
      <c r="H1" s="204"/>
      <c r="I1" s="204"/>
      <c r="J1" s="367"/>
      <c r="K1" s="367"/>
      <c r="L1" s="367"/>
      <c r="M1" s="204"/>
    </row>
    <row r="2" spans="1:13" ht="15" customHeight="1" x14ac:dyDescent="0.2">
      <c r="B2" s="448"/>
      <c r="C2" s="448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50"/>
    </row>
    <row r="3" spans="1:13" ht="15" customHeight="1" x14ac:dyDescent="0.2">
      <c r="B3" s="448"/>
      <c r="C3" s="448"/>
      <c r="D3" s="377"/>
      <c r="E3" s="377"/>
      <c r="F3" s="377"/>
      <c r="G3" s="377"/>
      <c r="H3" s="377"/>
      <c r="I3" s="377"/>
      <c r="J3" s="367"/>
      <c r="K3" s="367"/>
      <c r="L3" s="367"/>
      <c r="M3" s="65"/>
    </row>
    <row r="4" spans="1:13" ht="15" customHeight="1" x14ac:dyDescent="0.2">
      <c r="B4" s="448"/>
      <c r="C4" s="448"/>
      <c r="D4" s="145"/>
      <c r="E4" s="145"/>
      <c r="F4" s="145"/>
      <c r="G4" s="145"/>
      <c r="H4" s="145"/>
      <c r="I4" s="145"/>
      <c r="J4" s="367"/>
      <c r="K4" s="367"/>
      <c r="L4" s="367"/>
      <c r="M4" s="65"/>
    </row>
    <row r="5" spans="1:13" ht="15" customHeight="1" x14ac:dyDescent="0.2">
      <c r="B5" s="448"/>
      <c r="C5" s="448"/>
      <c r="D5" s="145"/>
      <c r="E5" s="145"/>
      <c r="F5" s="145"/>
      <c r="G5" s="145"/>
      <c r="H5" s="145"/>
      <c r="I5" s="145"/>
      <c r="J5" s="367"/>
      <c r="K5" s="367"/>
      <c r="L5" s="367"/>
      <c r="M5" s="65"/>
    </row>
    <row r="6" spans="1:13" ht="15" customHeight="1" thickBot="1" x14ac:dyDescent="0.25">
      <c r="B6" s="448"/>
      <c r="C6" s="448"/>
      <c r="D6" s="30"/>
      <c r="E6" s="30"/>
      <c r="F6" s="30"/>
      <c r="G6" s="30"/>
      <c r="H6" s="30"/>
      <c r="I6" s="30"/>
      <c r="J6" s="367"/>
      <c r="K6" s="367"/>
      <c r="L6" s="367"/>
      <c r="M6" s="65"/>
    </row>
    <row r="7" spans="1:13" ht="19.5" thickBot="1" x14ac:dyDescent="0.25">
      <c r="B7" s="448"/>
      <c r="C7" s="448"/>
      <c r="D7" s="371" t="s">
        <v>1</v>
      </c>
      <c r="E7" s="371"/>
      <c r="F7" s="412">
        <f>'Classements 1-2'!F7</f>
        <v>43176</v>
      </c>
      <c r="G7" s="413"/>
      <c r="H7" s="413"/>
      <c r="I7" s="414"/>
      <c r="J7" s="367"/>
      <c r="K7" s="367"/>
      <c r="L7" s="367"/>
      <c r="M7" s="50"/>
    </row>
    <row r="8" spans="1:13" ht="16.5" customHeight="1" thickBot="1" x14ac:dyDescent="0.25">
      <c r="B8" s="449"/>
      <c r="C8" s="449"/>
      <c r="D8" s="126" t="str">
        <f>'Classements 1-2'!D8</f>
        <v xml:space="preserve">Club Organis. </v>
      </c>
      <c r="E8" s="415" t="str">
        <f>'Classements 1-2'!E8</f>
        <v>RS MEXIMIEUX</v>
      </c>
      <c r="F8" s="416"/>
      <c r="G8" s="415"/>
      <c r="H8" s="415"/>
      <c r="I8" s="415"/>
      <c r="J8" s="368"/>
      <c r="K8" s="368"/>
      <c r="L8" s="368"/>
      <c r="M8" s="50"/>
    </row>
    <row r="9" spans="1:13" ht="19.5" thickBot="1" x14ac:dyDescent="0.25">
      <c r="B9" s="372" t="s">
        <v>19</v>
      </c>
      <c r="C9" s="372"/>
      <c r="D9" s="372"/>
      <c r="E9" s="384" t="str">
        <f>'Classements 1-2'!E9</f>
        <v>21ième PRIX DU PRINTEMPS LES GABOUREAUX</v>
      </c>
      <c r="F9" s="417"/>
      <c r="G9" s="417"/>
      <c r="H9" s="417"/>
      <c r="I9" s="418"/>
      <c r="J9" s="387" t="s">
        <v>44</v>
      </c>
      <c r="K9" s="388"/>
      <c r="L9" s="173">
        <v>35.25</v>
      </c>
      <c r="M9" s="115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9"/>
      <c r="L10" s="50"/>
      <c r="M10" s="50"/>
    </row>
    <row r="11" spans="1:13" s="7" customFormat="1" ht="17.25" customHeight="1" thickBot="1" x14ac:dyDescent="0.25">
      <c r="B11" s="399" t="s">
        <v>30</v>
      </c>
      <c r="C11" s="400"/>
      <c r="D11" s="400"/>
      <c r="E11" s="397" t="str">
        <f>'Classements 1-2'!E11</f>
        <v xml:space="preserve">Nombre de participants </v>
      </c>
      <c r="F11" s="398"/>
      <c r="G11" s="127">
        <v>1</v>
      </c>
      <c r="H11" s="28" t="s">
        <v>2</v>
      </c>
      <c r="I11" s="128">
        <v>46.5</v>
      </c>
      <c r="J11" s="456" t="s">
        <v>3</v>
      </c>
      <c r="K11" s="469"/>
      <c r="L11" s="470"/>
      <c r="M11" s="97"/>
    </row>
    <row r="12" spans="1:13" s="7" customFormat="1" ht="18" customHeight="1" thickBot="1" x14ac:dyDescent="0.25">
      <c r="B12" s="43" t="s">
        <v>37</v>
      </c>
      <c r="C12" s="159" t="s">
        <v>40</v>
      </c>
      <c r="D12" s="156" t="s">
        <v>4</v>
      </c>
      <c r="E12" s="31" t="s">
        <v>5</v>
      </c>
      <c r="F12" s="31" t="s">
        <v>6</v>
      </c>
      <c r="G12" s="140" t="s">
        <v>7</v>
      </c>
      <c r="H12" s="140" t="s">
        <v>8</v>
      </c>
      <c r="I12" s="112" t="s">
        <v>20</v>
      </c>
      <c r="J12" s="457"/>
      <c r="K12" s="471"/>
      <c r="L12" s="472"/>
      <c r="M12" s="97"/>
    </row>
    <row r="13" spans="1:13" s="7" customFormat="1" ht="15" customHeight="1" x14ac:dyDescent="0.2">
      <c r="B13" s="44">
        <v>1</v>
      </c>
      <c r="C13" s="45" t="str">
        <f>'Classements 4'!C49</f>
        <v>55756433</v>
      </c>
      <c r="D13" s="45" t="str">
        <f>'Classements 4'!D49</f>
        <v>GAGGIO</v>
      </c>
      <c r="E13" s="55" t="str">
        <f>'Classements 4'!E49</f>
        <v>CHRISTELLE</v>
      </c>
      <c r="F13" s="154" t="str">
        <f>'Classements 4'!F49</f>
        <v>VELO GRIFFON MEYZIEU</v>
      </c>
      <c r="G13" s="55" t="str">
        <f>'Classements 4'!G49</f>
        <v>FSGT</v>
      </c>
      <c r="H13" s="139" t="str">
        <f>'Classements 4'!H49</f>
        <v>69</v>
      </c>
      <c r="I13" s="46" t="s">
        <v>246</v>
      </c>
      <c r="J13" s="47"/>
      <c r="K13" s="469"/>
      <c r="L13" s="470"/>
      <c r="M13" s="97"/>
    </row>
    <row r="14" spans="1:13" s="7" customFormat="1" ht="15" customHeight="1" x14ac:dyDescent="0.2">
      <c r="B14" s="141">
        <v>2</v>
      </c>
      <c r="C14" s="19"/>
      <c r="D14" s="19"/>
      <c r="E14" s="85"/>
      <c r="F14" s="162"/>
      <c r="G14" s="85"/>
      <c r="H14" s="121"/>
      <c r="I14" s="123"/>
      <c r="J14" s="122"/>
      <c r="K14" s="473"/>
      <c r="L14" s="474"/>
      <c r="M14" s="97"/>
    </row>
    <row r="15" spans="1:13" s="7" customFormat="1" ht="15" customHeight="1" x14ac:dyDescent="0.2">
      <c r="B15" s="141">
        <v>3</v>
      </c>
      <c r="C15" s="19"/>
      <c r="D15" s="19"/>
      <c r="E15" s="85"/>
      <c r="F15" s="162"/>
      <c r="G15" s="85"/>
      <c r="H15" s="121"/>
      <c r="I15" s="123"/>
      <c r="J15" s="122"/>
      <c r="K15" s="473"/>
      <c r="L15" s="474"/>
      <c r="M15" s="97"/>
    </row>
    <row r="16" spans="1:13" s="7" customFormat="1" ht="15" customHeight="1" x14ac:dyDescent="0.2">
      <c r="B16" s="291">
        <v>4</v>
      </c>
      <c r="C16" s="292"/>
      <c r="D16" s="292"/>
      <c r="E16" s="293"/>
      <c r="F16" s="293"/>
      <c r="G16" s="293"/>
      <c r="H16" s="294"/>
      <c r="I16" s="295"/>
      <c r="J16" s="122"/>
      <c r="K16" s="473"/>
      <c r="L16" s="474"/>
      <c r="M16" s="97"/>
    </row>
    <row r="17" spans="1:15" s="7" customFormat="1" ht="15" customHeight="1" x14ac:dyDescent="0.2">
      <c r="B17" s="141">
        <v>5</v>
      </c>
      <c r="C17" s="19"/>
      <c r="D17" s="19"/>
      <c r="E17" s="85"/>
      <c r="F17" s="162"/>
      <c r="G17" s="85"/>
      <c r="H17" s="121"/>
      <c r="I17" s="123"/>
      <c r="J17" s="122"/>
      <c r="K17" s="473"/>
      <c r="L17" s="474"/>
      <c r="M17" s="97"/>
    </row>
    <row r="18" spans="1:15" s="7" customFormat="1" ht="15" customHeight="1" x14ac:dyDescent="0.2">
      <c r="B18" s="316"/>
      <c r="C18" s="317"/>
      <c r="D18" s="317"/>
      <c r="E18" s="318"/>
      <c r="F18" s="318"/>
      <c r="G18" s="318"/>
      <c r="H18" s="319"/>
      <c r="I18" s="320"/>
      <c r="J18" s="122"/>
      <c r="K18" s="473"/>
      <c r="L18" s="474"/>
      <c r="M18" s="97"/>
    </row>
    <row r="19" spans="1:15" s="7" customFormat="1" ht="15" customHeight="1" x14ac:dyDescent="0.2">
      <c r="B19" s="316"/>
      <c r="C19" s="317"/>
      <c r="D19" s="317"/>
      <c r="E19" s="318"/>
      <c r="F19" s="318"/>
      <c r="G19" s="318"/>
      <c r="H19" s="319"/>
      <c r="I19" s="320"/>
      <c r="J19" s="122"/>
      <c r="K19" s="473"/>
      <c r="L19" s="474"/>
      <c r="M19" s="97"/>
    </row>
    <row r="20" spans="1:15" s="7" customFormat="1" ht="15" customHeight="1" x14ac:dyDescent="0.2">
      <c r="B20" s="316"/>
      <c r="C20" s="317"/>
      <c r="D20" s="317"/>
      <c r="E20" s="318"/>
      <c r="F20" s="318"/>
      <c r="G20" s="318"/>
      <c r="H20" s="319"/>
      <c r="I20" s="320"/>
      <c r="J20" s="122"/>
      <c r="K20" s="473"/>
      <c r="L20" s="474"/>
      <c r="M20" s="97"/>
    </row>
    <row r="21" spans="1:15" s="7" customFormat="1" ht="15" customHeight="1" x14ac:dyDescent="0.2">
      <c r="B21" s="296"/>
      <c r="C21" s="297"/>
      <c r="D21" s="297"/>
      <c r="E21" s="293"/>
      <c r="F21" s="293"/>
      <c r="G21" s="293"/>
      <c r="H21" s="294"/>
      <c r="I21" s="298"/>
      <c r="J21" s="122"/>
      <c r="K21" s="473"/>
      <c r="L21" s="474"/>
      <c r="M21" s="97"/>
    </row>
    <row r="22" spans="1:15" s="7" customFormat="1" ht="15" customHeight="1" thickBot="1" x14ac:dyDescent="0.25">
      <c r="B22" s="321"/>
      <c r="C22" s="322"/>
      <c r="D22" s="322"/>
      <c r="E22" s="308"/>
      <c r="F22" s="308"/>
      <c r="G22" s="308"/>
      <c r="H22" s="313"/>
      <c r="I22" s="323"/>
      <c r="J22" s="48"/>
      <c r="K22" s="475"/>
      <c r="L22" s="476"/>
      <c r="M22" s="97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8"/>
      <c r="C1" s="448"/>
      <c r="D1" s="64"/>
      <c r="E1" s="64"/>
      <c r="F1" s="64"/>
      <c r="G1" s="204"/>
      <c r="H1" s="204"/>
      <c r="I1" s="204"/>
      <c r="J1" s="367"/>
      <c r="K1" s="367"/>
      <c r="L1" s="367"/>
      <c r="M1" s="204"/>
    </row>
    <row r="2" spans="1:13" ht="15" customHeight="1" x14ac:dyDescent="0.2">
      <c r="B2" s="448"/>
      <c r="C2" s="448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50"/>
    </row>
    <row r="3" spans="1:13" ht="15" customHeight="1" x14ac:dyDescent="0.2">
      <c r="B3" s="448"/>
      <c r="C3" s="448"/>
      <c r="D3" s="377"/>
      <c r="E3" s="377"/>
      <c r="F3" s="377"/>
      <c r="G3" s="377"/>
      <c r="H3" s="377"/>
      <c r="I3" s="377"/>
      <c r="J3" s="367"/>
      <c r="K3" s="367"/>
      <c r="L3" s="367"/>
      <c r="M3" s="65"/>
    </row>
    <row r="4" spans="1:13" ht="15" customHeight="1" x14ac:dyDescent="0.2">
      <c r="B4" s="448"/>
      <c r="C4" s="448"/>
      <c r="D4" s="145"/>
      <c r="E4" s="145"/>
      <c r="F4" s="145"/>
      <c r="G4" s="145"/>
      <c r="H4" s="145"/>
      <c r="I4" s="145"/>
      <c r="J4" s="367"/>
      <c r="K4" s="367"/>
      <c r="L4" s="367"/>
      <c r="M4" s="65"/>
    </row>
    <row r="5" spans="1:13" ht="15" customHeight="1" x14ac:dyDescent="0.2">
      <c r="B5" s="448"/>
      <c r="C5" s="448"/>
      <c r="D5" s="145"/>
      <c r="E5" s="145"/>
      <c r="F5" s="145"/>
      <c r="G5" s="145"/>
      <c r="H5" s="145"/>
      <c r="I5" s="145"/>
      <c r="J5" s="367"/>
      <c r="K5" s="367"/>
      <c r="L5" s="367"/>
      <c r="M5" s="65"/>
    </row>
    <row r="6" spans="1:13" ht="15" customHeight="1" thickBot="1" x14ac:dyDescent="0.25">
      <c r="B6" s="448"/>
      <c r="C6" s="448"/>
      <c r="D6" s="30"/>
      <c r="E6" s="30"/>
      <c r="F6" s="30"/>
      <c r="G6" s="30"/>
      <c r="H6" s="30"/>
      <c r="I6" s="30"/>
      <c r="J6" s="367"/>
      <c r="K6" s="367"/>
      <c r="L6" s="367"/>
      <c r="M6" s="65"/>
    </row>
    <row r="7" spans="1:13" ht="19.5" thickBot="1" x14ac:dyDescent="0.25">
      <c r="B7" s="448"/>
      <c r="C7" s="448"/>
      <c r="D7" s="371" t="s">
        <v>1</v>
      </c>
      <c r="E7" s="371"/>
      <c r="F7" s="412">
        <f>'Classements 1-2'!F7</f>
        <v>43176</v>
      </c>
      <c r="G7" s="413"/>
      <c r="H7" s="413"/>
      <c r="I7" s="414"/>
      <c r="J7" s="367"/>
      <c r="K7" s="367"/>
      <c r="L7" s="367"/>
      <c r="M7" s="50"/>
    </row>
    <row r="8" spans="1:13" ht="16.5" customHeight="1" thickBot="1" x14ac:dyDescent="0.25">
      <c r="B8" s="449"/>
      <c r="C8" s="449"/>
      <c r="D8" s="126" t="str">
        <f>'Classements 1-2'!D8</f>
        <v xml:space="preserve">Club Organis. </v>
      </c>
      <c r="E8" s="415" t="str">
        <f>'Classements 1-2'!E8</f>
        <v>RS MEXIMIEUX</v>
      </c>
      <c r="F8" s="416"/>
      <c r="G8" s="415"/>
      <c r="H8" s="415"/>
      <c r="I8" s="415"/>
      <c r="J8" s="368"/>
      <c r="K8" s="368"/>
      <c r="L8" s="368"/>
      <c r="M8" s="50"/>
    </row>
    <row r="9" spans="1:13" ht="19.5" thickBot="1" x14ac:dyDescent="0.25">
      <c r="B9" s="372" t="s">
        <v>19</v>
      </c>
      <c r="C9" s="372"/>
      <c r="D9" s="372"/>
      <c r="E9" s="384" t="str">
        <f>'Classements 1-2'!E9</f>
        <v>21ième PRIX DU PRINTEMPS LES GABOUREAUX</v>
      </c>
      <c r="F9" s="417"/>
      <c r="G9" s="417"/>
      <c r="H9" s="417"/>
      <c r="I9" s="418"/>
      <c r="J9" s="387" t="s">
        <v>44</v>
      </c>
      <c r="K9" s="388"/>
      <c r="L9" s="173"/>
      <c r="M9" s="115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9"/>
      <c r="L10" s="50"/>
      <c r="M10" s="50"/>
    </row>
    <row r="11" spans="1:13" s="7" customFormat="1" ht="15" customHeight="1" thickBot="1" x14ac:dyDescent="0.25">
      <c r="B11" s="399" t="s">
        <v>11</v>
      </c>
      <c r="C11" s="400"/>
      <c r="D11" s="400"/>
      <c r="E11" s="397" t="str">
        <f>'Classements 1-2'!E11</f>
        <v xml:space="preserve">Nombre de participants </v>
      </c>
      <c r="F11" s="398"/>
      <c r="G11" s="127"/>
      <c r="H11" s="28" t="s">
        <v>41</v>
      </c>
      <c r="I11" s="128"/>
      <c r="J11" s="456"/>
      <c r="K11" s="469"/>
      <c r="L11" s="470"/>
      <c r="M11" s="118"/>
    </row>
    <row r="12" spans="1:13" s="7" customFormat="1" ht="16.5" customHeight="1" thickBot="1" x14ac:dyDescent="0.25">
      <c r="B12" s="43" t="s">
        <v>37</v>
      </c>
      <c r="C12" s="159" t="s">
        <v>40</v>
      </c>
      <c r="D12" s="156" t="s">
        <v>4</v>
      </c>
      <c r="E12" s="31" t="s">
        <v>5</v>
      </c>
      <c r="F12" s="31" t="s">
        <v>6</v>
      </c>
      <c r="G12" s="140" t="s">
        <v>7</v>
      </c>
      <c r="H12" s="140" t="s">
        <v>8</v>
      </c>
      <c r="I12" s="112" t="s">
        <v>20</v>
      </c>
      <c r="J12" s="457"/>
      <c r="K12" s="471"/>
      <c r="L12" s="472"/>
      <c r="M12" s="117"/>
    </row>
    <row r="13" spans="1:13" s="7" customFormat="1" ht="16.5" customHeight="1" x14ac:dyDescent="0.2">
      <c r="B13" s="299">
        <v>1</v>
      </c>
      <c r="C13" s="300"/>
      <c r="D13" s="300"/>
      <c r="E13" s="55"/>
      <c r="F13" s="55"/>
      <c r="G13" s="55"/>
      <c r="H13" s="55"/>
      <c r="I13" s="286"/>
      <c r="J13" s="303"/>
      <c r="K13" s="469"/>
      <c r="L13" s="470"/>
      <c r="M13" s="117"/>
    </row>
    <row r="14" spans="1:13" s="7" customFormat="1" ht="16.5" customHeight="1" x14ac:dyDescent="0.2">
      <c r="B14" s="301">
        <v>2</v>
      </c>
      <c r="C14" s="55"/>
      <c r="D14" s="55"/>
      <c r="E14" s="55"/>
      <c r="F14" s="55"/>
      <c r="G14" s="55"/>
      <c r="H14" s="55"/>
      <c r="I14" s="302"/>
      <c r="J14" s="304"/>
      <c r="K14" s="473"/>
      <c r="L14" s="474"/>
      <c r="M14" s="117"/>
    </row>
    <row r="15" spans="1:13" s="7" customFormat="1" ht="16.5" customHeight="1" x14ac:dyDescent="0.2">
      <c r="B15" s="301">
        <v>3</v>
      </c>
      <c r="C15" s="55"/>
      <c r="D15" s="55"/>
      <c r="E15" s="55"/>
      <c r="F15" s="55"/>
      <c r="G15" s="55"/>
      <c r="H15" s="55"/>
      <c r="I15" s="302"/>
      <c r="J15" s="304"/>
      <c r="K15" s="473"/>
      <c r="L15" s="474"/>
      <c r="M15" s="117"/>
    </row>
    <row r="16" spans="1:13" s="7" customFormat="1" ht="16.5" customHeight="1" x14ac:dyDescent="0.2">
      <c r="B16" s="301"/>
      <c r="C16" s="55"/>
      <c r="D16" s="55"/>
      <c r="E16" s="55"/>
      <c r="F16" s="55"/>
      <c r="G16" s="55"/>
      <c r="H16" s="55"/>
      <c r="I16" s="324"/>
      <c r="J16" s="304"/>
      <c r="K16" s="473"/>
      <c r="L16" s="474"/>
      <c r="M16" s="117"/>
    </row>
    <row r="17" spans="1:15" s="7" customFormat="1" ht="16.5" customHeight="1" x14ac:dyDescent="0.2">
      <c r="B17" s="301"/>
      <c r="C17" s="55"/>
      <c r="D17" s="55"/>
      <c r="E17" s="55"/>
      <c r="F17" s="55"/>
      <c r="G17" s="55"/>
      <c r="H17" s="55"/>
      <c r="I17" s="324"/>
      <c r="J17" s="304"/>
      <c r="K17" s="473"/>
      <c r="L17" s="474"/>
      <c r="M17" s="117"/>
    </row>
    <row r="18" spans="1:15" s="7" customFormat="1" ht="16.5" customHeight="1" x14ac:dyDescent="0.2">
      <c r="B18" s="301"/>
      <c r="C18" s="55"/>
      <c r="D18" s="55"/>
      <c r="E18" s="55"/>
      <c r="F18" s="55"/>
      <c r="G18" s="55"/>
      <c r="H18" s="55"/>
      <c r="I18" s="324"/>
      <c r="J18" s="304"/>
      <c r="K18" s="477"/>
      <c r="L18" s="478"/>
      <c r="M18" s="117"/>
    </row>
    <row r="19" spans="1:15" s="7" customFormat="1" ht="16.5" customHeight="1" x14ac:dyDescent="0.2">
      <c r="B19" s="301"/>
      <c r="C19" s="55"/>
      <c r="D19" s="55"/>
      <c r="E19" s="55"/>
      <c r="F19" s="55"/>
      <c r="G19" s="55"/>
      <c r="H19" s="55"/>
      <c r="I19" s="324"/>
      <c r="J19" s="304"/>
      <c r="K19" s="477"/>
      <c r="L19" s="478"/>
      <c r="M19" s="117"/>
    </row>
    <row r="20" spans="1:15" s="7" customFormat="1" ht="16.5" customHeight="1" x14ac:dyDescent="0.2">
      <c r="B20" s="301"/>
      <c r="C20" s="55"/>
      <c r="D20" s="55"/>
      <c r="E20" s="55"/>
      <c r="F20" s="55"/>
      <c r="G20" s="55"/>
      <c r="H20" s="55"/>
      <c r="I20" s="324"/>
      <c r="J20" s="304"/>
      <c r="K20" s="477"/>
      <c r="L20" s="478"/>
      <c r="M20" s="117"/>
    </row>
    <row r="21" spans="1:15" s="7" customFormat="1" ht="16.5" customHeight="1" x14ac:dyDescent="0.2">
      <c r="B21" s="301"/>
      <c r="C21" s="55"/>
      <c r="D21" s="55"/>
      <c r="E21" s="55"/>
      <c r="F21" s="55"/>
      <c r="G21" s="55"/>
      <c r="H21" s="55"/>
      <c r="I21" s="302"/>
      <c r="J21" s="304"/>
      <c r="K21" s="477"/>
      <c r="L21" s="478"/>
      <c r="M21" s="117"/>
    </row>
    <row r="22" spans="1:15" s="7" customFormat="1" ht="15" customHeight="1" thickBot="1" x14ac:dyDescent="0.25">
      <c r="B22" s="77"/>
      <c r="C22" s="54"/>
      <c r="D22" s="54"/>
      <c r="E22" s="55"/>
      <c r="F22" s="55"/>
      <c r="G22" s="55"/>
      <c r="H22" s="139"/>
      <c r="I22" s="305"/>
      <c r="J22" s="122"/>
      <c r="K22" s="479"/>
      <c r="L22" s="472"/>
      <c r="M22" s="97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80"/>
      <c r="C1" s="480"/>
      <c r="D1" s="481" t="s">
        <v>14</v>
      </c>
      <c r="E1" s="481"/>
      <c r="F1" s="481"/>
      <c r="G1" s="481"/>
      <c r="H1" s="481"/>
      <c r="I1" s="481"/>
      <c r="J1" s="481"/>
      <c r="K1" s="481"/>
      <c r="L1" s="481"/>
      <c r="M1" s="50"/>
    </row>
    <row r="2" spans="2:13" ht="15" customHeight="1" x14ac:dyDescent="0.2">
      <c r="B2" s="480"/>
      <c r="C2" s="480"/>
      <c r="D2" s="481"/>
      <c r="E2" s="481"/>
      <c r="F2" s="481"/>
      <c r="G2" s="481"/>
      <c r="H2" s="481"/>
      <c r="I2" s="481"/>
      <c r="J2" s="481"/>
      <c r="K2" s="481"/>
      <c r="L2" s="481"/>
      <c r="M2" s="138"/>
    </row>
    <row r="3" spans="2:13" ht="15" customHeight="1" x14ac:dyDescent="0.2">
      <c r="B3" s="480"/>
      <c r="C3" s="480"/>
      <c r="D3" s="481"/>
      <c r="E3" s="481"/>
      <c r="F3" s="481"/>
      <c r="G3" s="481"/>
      <c r="H3" s="481"/>
      <c r="I3" s="481"/>
      <c r="J3" s="481"/>
      <c r="K3" s="481"/>
      <c r="L3" s="481"/>
      <c r="M3" s="138"/>
    </row>
    <row r="4" spans="2:13" ht="13.5" customHeight="1" x14ac:dyDescent="0.25">
      <c r="B4" s="480"/>
      <c r="C4" s="480"/>
      <c r="D4" s="147"/>
      <c r="E4" s="147"/>
      <c r="F4" s="147"/>
      <c r="G4" s="147"/>
      <c r="H4" s="147"/>
      <c r="I4" s="147"/>
      <c r="J4" s="147"/>
      <c r="K4" s="202"/>
      <c r="L4" s="202"/>
      <c r="M4" s="138"/>
    </row>
    <row r="5" spans="2:13" ht="11.25" customHeight="1" thickBot="1" x14ac:dyDescent="0.25">
      <c r="B5" s="480"/>
      <c r="C5" s="480"/>
      <c r="D5" s="144"/>
      <c r="E5" s="144"/>
      <c r="F5" s="144"/>
      <c r="G5" s="144"/>
      <c r="H5" s="144"/>
      <c r="I5" s="144"/>
      <c r="J5" s="144"/>
      <c r="K5" s="144"/>
      <c r="L5" s="144"/>
      <c r="M5" s="138"/>
    </row>
    <row r="6" spans="2:13" ht="27.75" customHeight="1" thickBot="1" x14ac:dyDescent="0.25">
      <c r="B6" s="480"/>
      <c r="C6" s="480"/>
      <c r="D6" s="256" t="s">
        <v>35</v>
      </c>
      <c r="E6" s="275" t="s">
        <v>4</v>
      </c>
      <c r="F6" s="486" t="s">
        <v>46</v>
      </c>
      <c r="G6" s="487"/>
      <c r="H6" s="487"/>
      <c r="I6" s="488"/>
      <c r="J6" s="278" t="s">
        <v>47</v>
      </c>
      <c r="K6" s="482" t="s">
        <v>48</v>
      </c>
      <c r="L6" s="483"/>
      <c r="M6" s="138"/>
    </row>
    <row r="7" spans="2:13" ht="15" customHeight="1" x14ac:dyDescent="0.2">
      <c r="B7" s="480"/>
      <c r="C7" s="480"/>
      <c r="D7" s="257" t="s">
        <v>31</v>
      </c>
      <c r="E7" s="279" t="s">
        <v>252</v>
      </c>
      <c r="F7" s="489" t="s">
        <v>253</v>
      </c>
      <c r="G7" s="490"/>
      <c r="H7" s="490"/>
      <c r="I7" s="491"/>
      <c r="J7" s="178"/>
      <c r="K7" s="495">
        <v>55566774</v>
      </c>
      <c r="L7" s="496"/>
      <c r="M7" s="200"/>
    </row>
    <row r="8" spans="2:13" ht="15" customHeight="1" x14ac:dyDescent="0.2">
      <c r="B8" s="480"/>
      <c r="C8" s="480"/>
      <c r="D8" s="258" t="s">
        <v>32</v>
      </c>
      <c r="E8" s="329" t="s">
        <v>254</v>
      </c>
      <c r="F8" s="492" t="s">
        <v>245</v>
      </c>
      <c r="G8" s="493"/>
      <c r="H8" s="493"/>
      <c r="I8" s="494"/>
      <c r="J8" s="259"/>
      <c r="K8" s="484">
        <v>55609009</v>
      </c>
      <c r="L8" s="485"/>
      <c r="M8" s="40"/>
    </row>
    <row r="9" spans="2:13" ht="15" customHeight="1" x14ac:dyDescent="0.2">
      <c r="B9" s="500" t="s">
        <v>38</v>
      </c>
      <c r="C9" s="500"/>
      <c r="D9" s="258" t="s">
        <v>32</v>
      </c>
      <c r="E9" s="329" t="s">
        <v>255</v>
      </c>
      <c r="F9" s="492" t="s">
        <v>256</v>
      </c>
      <c r="G9" s="493"/>
      <c r="H9" s="493"/>
      <c r="I9" s="494"/>
      <c r="J9" s="259"/>
      <c r="K9" s="501" t="s">
        <v>296</v>
      </c>
      <c r="L9" s="502"/>
      <c r="M9" s="40"/>
    </row>
    <row r="10" spans="2:13" ht="15" customHeight="1" x14ac:dyDescent="0.2">
      <c r="B10" s="500"/>
      <c r="C10" s="500"/>
      <c r="D10" s="258" t="s">
        <v>33</v>
      </c>
      <c r="E10" s="329" t="s">
        <v>257</v>
      </c>
      <c r="F10" s="492" t="s">
        <v>234</v>
      </c>
      <c r="G10" s="493"/>
      <c r="H10" s="493"/>
      <c r="I10" s="494"/>
      <c r="J10" s="259"/>
      <c r="K10" s="484">
        <v>55578007</v>
      </c>
      <c r="L10" s="485"/>
      <c r="M10" s="40"/>
    </row>
    <row r="11" spans="2:13" ht="15" customHeight="1" x14ac:dyDescent="0.2">
      <c r="B11" s="500"/>
      <c r="C11" s="500"/>
      <c r="D11" s="258" t="s">
        <v>33</v>
      </c>
      <c r="E11" s="329" t="s">
        <v>258</v>
      </c>
      <c r="F11" s="492" t="s">
        <v>259</v>
      </c>
      <c r="G11" s="493"/>
      <c r="H11" s="493"/>
      <c r="I11" s="494"/>
      <c r="J11" s="259"/>
      <c r="K11" s="501">
        <v>55568718</v>
      </c>
      <c r="L11" s="502"/>
      <c r="M11" s="40"/>
    </row>
    <row r="12" spans="2:13" ht="15" customHeight="1" x14ac:dyDescent="0.2">
      <c r="B12" s="500"/>
      <c r="C12" s="500"/>
      <c r="D12" s="258" t="s">
        <v>33</v>
      </c>
      <c r="E12" s="280"/>
      <c r="F12" s="492"/>
      <c r="G12" s="493"/>
      <c r="H12" s="493"/>
      <c r="I12" s="494"/>
      <c r="J12" s="259"/>
      <c r="K12" s="501"/>
      <c r="L12" s="502"/>
      <c r="M12" s="40"/>
    </row>
    <row r="13" spans="2:13" ht="15" customHeight="1" x14ac:dyDescent="0.2">
      <c r="B13" s="500"/>
      <c r="C13" s="500"/>
      <c r="D13" s="258" t="s">
        <v>34</v>
      </c>
      <c r="E13" s="329" t="s">
        <v>260</v>
      </c>
      <c r="F13" s="492" t="s">
        <v>261</v>
      </c>
      <c r="G13" s="493"/>
      <c r="H13" s="493"/>
      <c r="I13" s="494"/>
      <c r="J13" s="260"/>
      <c r="K13" s="484">
        <v>55711455</v>
      </c>
      <c r="L13" s="485"/>
      <c r="M13" s="30"/>
    </row>
    <row r="14" spans="2:13" ht="15" customHeight="1" x14ac:dyDescent="0.2">
      <c r="B14" s="500"/>
      <c r="C14" s="500"/>
      <c r="D14" s="261" t="s">
        <v>34</v>
      </c>
      <c r="E14" s="329" t="s">
        <v>262</v>
      </c>
      <c r="F14" s="492" t="s">
        <v>263</v>
      </c>
      <c r="G14" s="493"/>
      <c r="H14" s="493"/>
      <c r="I14" s="494"/>
      <c r="J14" s="260"/>
      <c r="K14" s="501">
        <v>55752966</v>
      </c>
      <c r="L14" s="502"/>
      <c r="M14" s="30"/>
    </row>
    <row r="15" spans="2:13" ht="15" customHeight="1" thickBot="1" x14ac:dyDescent="0.25">
      <c r="B15" s="500"/>
      <c r="C15" s="500"/>
      <c r="D15" s="262" t="s">
        <v>34</v>
      </c>
      <c r="E15" s="327" t="s">
        <v>264</v>
      </c>
      <c r="F15" s="497" t="s">
        <v>251</v>
      </c>
      <c r="G15" s="498"/>
      <c r="H15" s="498"/>
      <c r="I15" s="499"/>
      <c r="J15" s="263"/>
      <c r="K15" s="505">
        <v>55576687</v>
      </c>
      <c r="L15" s="506"/>
      <c r="M15" s="40"/>
    </row>
    <row r="16" spans="2:13" ht="9" customHeight="1" thickBot="1" x14ac:dyDescent="0.25">
      <c r="B16" s="500"/>
      <c r="C16" s="500"/>
      <c r="D16" s="137"/>
      <c r="E16" s="30"/>
      <c r="F16" s="30"/>
      <c r="G16" s="30"/>
      <c r="H16" s="30"/>
      <c r="I16" s="142"/>
      <c r="J16" s="40"/>
      <c r="K16" s="205"/>
      <c r="L16" s="206"/>
      <c r="M16" s="40"/>
    </row>
    <row r="17" spans="2:13" ht="15" customHeight="1" x14ac:dyDescent="0.2">
      <c r="B17" s="500"/>
      <c r="C17" s="500"/>
      <c r="D17" s="264" t="s">
        <v>51</v>
      </c>
      <c r="E17" s="328" t="s">
        <v>265</v>
      </c>
      <c r="F17" s="489" t="s">
        <v>266</v>
      </c>
      <c r="G17" s="490"/>
      <c r="H17" s="490"/>
      <c r="I17" s="491"/>
      <c r="J17" s="265"/>
      <c r="K17" s="495"/>
      <c r="L17" s="496"/>
      <c r="M17" s="40"/>
    </row>
    <row r="18" spans="2:13" ht="15" customHeight="1" x14ac:dyDescent="0.2">
      <c r="B18" s="30"/>
      <c r="C18" s="30"/>
      <c r="D18" s="258" t="s">
        <v>51</v>
      </c>
      <c r="E18" s="329" t="s">
        <v>267</v>
      </c>
      <c r="F18" s="492" t="s">
        <v>268</v>
      </c>
      <c r="G18" s="493"/>
      <c r="H18" s="493"/>
      <c r="I18" s="494"/>
      <c r="J18" s="266"/>
      <c r="K18" s="501"/>
      <c r="L18" s="502"/>
      <c r="M18" s="40"/>
    </row>
    <row r="19" spans="2:13" ht="15" customHeight="1" thickBot="1" x14ac:dyDescent="0.25">
      <c r="B19" s="30"/>
      <c r="C19" s="30"/>
      <c r="D19" s="267"/>
      <c r="E19" s="281"/>
      <c r="F19" s="497"/>
      <c r="G19" s="498"/>
      <c r="H19" s="498"/>
      <c r="I19" s="499"/>
      <c r="J19" s="268"/>
      <c r="K19" s="507"/>
      <c r="L19" s="508"/>
      <c r="M19" s="40"/>
    </row>
    <row r="20" spans="2:13" ht="9" customHeight="1" thickBot="1" x14ac:dyDescent="0.25">
      <c r="B20" s="30"/>
      <c r="C20" s="30"/>
      <c r="D20" s="30"/>
      <c r="E20" s="210"/>
      <c r="F20" s="210"/>
      <c r="G20" s="30"/>
      <c r="H20" s="30"/>
      <c r="I20" s="40"/>
      <c r="J20" s="40"/>
      <c r="K20" s="207"/>
      <c r="L20" s="206"/>
      <c r="M20" s="40"/>
    </row>
    <row r="21" spans="2:13" ht="15" customHeight="1" x14ac:dyDescent="0.2">
      <c r="B21" s="30"/>
      <c r="C21" s="30"/>
      <c r="D21" s="269" t="s">
        <v>18</v>
      </c>
      <c r="E21" s="328" t="s">
        <v>269</v>
      </c>
      <c r="F21" s="489" t="s">
        <v>247</v>
      </c>
      <c r="G21" s="490"/>
      <c r="H21" s="490"/>
      <c r="I21" s="491"/>
      <c r="J21" s="270"/>
      <c r="K21" s="509">
        <v>55581043</v>
      </c>
      <c r="L21" s="510"/>
      <c r="M21" s="40"/>
    </row>
    <row r="22" spans="2:13" ht="15" customHeight="1" x14ac:dyDescent="0.2">
      <c r="B22" s="30"/>
      <c r="C22" s="30"/>
      <c r="D22" s="261" t="s">
        <v>18</v>
      </c>
      <c r="E22" s="329" t="s">
        <v>270</v>
      </c>
      <c r="F22" s="537" t="s">
        <v>234</v>
      </c>
      <c r="G22" s="538"/>
      <c r="H22" s="538"/>
      <c r="I22" s="539"/>
      <c r="J22" s="260"/>
      <c r="K22" s="511">
        <v>55755761</v>
      </c>
      <c r="L22" s="512"/>
      <c r="M22" s="40"/>
    </row>
    <row r="23" spans="2:13" ht="15" customHeight="1" x14ac:dyDescent="0.2">
      <c r="B23" s="30"/>
      <c r="C23" s="30"/>
      <c r="D23" s="261" t="s">
        <v>18</v>
      </c>
      <c r="E23" s="329" t="s">
        <v>237</v>
      </c>
      <c r="F23" s="537" t="s">
        <v>238</v>
      </c>
      <c r="G23" s="538"/>
      <c r="H23" s="538"/>
      <c r="I23" s="539"/>
      <c r="J23" s="260" t="s">
        <v>271</v>
      </c>
      <c r="K23" s="503">
        <v>55752072</v>
      </c>
      <c r="L23" s="504"/>
      <c r="M23" s="40"/>
    </row>
    <row r="24" spans="2:13" ht="15" customHeight="1" x14ac:dyDescent="0.2">
      <c r="B24" s="30"/>
      <c r="C24" s="30"/>
      <c r="D24" s="261" t="s">
        <v>18</v>
      </c>
      <c r="E24" s="280"/>
      <c r="F24" s="540"/>
      <c r="G24" s="541"/>
      <c r="H24" s="541"/>
      <c r="I24" s="542"/>
      <c r="J24" s="260"/>
      <c r="K24" s="503"/>
      <c r="L24" s="504"/>
      <c r="M24" s="40"/>
    </row>
    <row r="25" spans="2:13" ht="15" customHeight="1" thickBot="1" x14ac:dyDescent="0.25">
      <c r="B25" s="30"/>
      <c r="C25" s="30"/>
      <c r="D25" s="262" t="s">
        <v>18</v>
      </c>
      <c r="E25" s="277"/>
      <c r="F25" s="497"/>
      <c r="G25" s="498"/>
      <c r="H25" s="498"/>
      <c r="I25" s="499"/>
      <c r="J25" s="263"/>
      <c r="K25" s="515"/>
      <c r="L25" s="516"/>
      <c r="M25" s="40"/>
    </row>
    <row r="26" spans="2:13" ht="11.25" customHeight="1" thickBot="1" x14ac:dyDescent="0.25">
      <c r="B26" s="51"/>
      <c r="C26" s="30"/>
      <c r="D26" s="30"/>
      <c r="E26" s="30"/>
      <c r="F26" s="30"/>
      <c r="G26" s="30"/>
      <c r="H26" s="30"/>
      <c r="I26" s="40"/>
      <c r="J26" s="40"/>
      <c r="K26" s="206"/>
      <c r="L26" s="206"/>
      <c r="M26" s="40"/>
    </row>
    <row r="27" spans="2:13" ht="15" customHeight="1" thickBot="1" x14ac:dyDescent="0.25">
      <c r="B27" s="51"/>
      <c r="C27" s="148" t="s">
        <v>13</v>
      </c>
      <c r="D27" s="271" t="s">
        <v>36</v>
      </c>
      <c r="E27" s="480"/>
      <c r="F27" s="480"/>
      <c r="G27" s="480"/>
      <c r="H27" s="480"/>
      <c r="I27" s="480"/>
      <c r="J27" s="480"/>
      <c r="K27" s="206"/>
      <c r="L27" s="206"/>
      <c r="M27" s="40"/>
    </row>
    <row r="28" spans="2:13" ht="15" customHeight="1" x14ac:dyDescent="0.2">
      <c r="B28" s="51"/>
      <c r="C28" s="203"/>
      <c r="D28" s="269" t="s">
        <v>24</v>
      </c>
      <c r="E28" s="282" t="s">
        <v>237</v>
      </c>
      <c r="F28" s="489" t="s">
        <v>125</v>
      </c>
      <c r="G28" s="490"/>
      <c r="H28" s="490"/>
      <c r="I28" s="491"/>
      <c r="J28" s="270"/>
      <c r="K28" s="495">
        <v>55752073</v>
      </c>
      <c r="L28" s="496"/>
      <c r="M28" s="40"/>
    </row>
    <row r="29" spans="2:13" ht="15" customHeight="1" x14ac:dyDescent="0.2">
      <c r="B29" s="51"/>
      <c r="C29" s="203"/>
      <c r="D29" s="261" t="s">
        <v>23</v>
      </c>
      <c r="E29" s="276" t="s">
        <v>272</v>
      </c>
      <c r="F29" s="492" t="s">
        <v>273</v>
      </c>
      <c r="G29" s="493"/>
      <c r="H29" s="493"/>
      <c r="I29" s="494"/>
      <c r="J29" s="260"/>
      <c r="K29" s="501">
        <v>55576255</v>
      </c>
      <c r="L29" s="502"/>
      <c r="M29" s="40"/>
    </row>
    <row r="30" spans="2:13" ht="15" customHeight="1" x14ac:dyDescent="0.2">
      <c r="B30" s="51"/>
      <c r="C30" s="203"/>
      <c r="D30" s="261" t="s">
        <v>25</v>
      </c>
      <c r="E30" s="276" t="s">
        <v>270</v>
      </c>
      <c r="F30" s="492" t="s">
        <v>86</v>
      </c>
      <c r="G30" s="493"/>
      <c r="H30" s="493"/>
      <c r="I30" s="494"/>
      <c r="J30" s="259"/>
      <c r="K30" s="484">
        <v>55571108</v>
      </c>
      <c r="L30" s="485"/>
      <c r="M30" s="40"/>
    </row>
    <row r="31" spans="2:13" ht="15" customHeight="1" x14ac:dyDescent="0.2">
      <c r="B31" s="51"/>
      <c r="C31" s="203"/>
      <c r="D31" s="261" t="s">
        <v>26</v>
      </c>
      <c r="E31" s="276" t="s">
        <v>274</v>
      </c>
      <c r="F31" s="492" t="s">
        <v>112</v>
      </c>
      <c r="G31" s="493"/>
      <c r="H31" s="493"/>
      <c r="I31" s="494"/>
      <c r="J31" s="260"/>
      <c r="K31" s="501">
        <v>55751877</v>
      </c>
      <c r="L31" s="502"/>
      <c r="M31" s="40"/>
    </row>
    <row r="32" spans="2:13" ht="15" customHeight="1" x14ac:dyDescent="0.2">
      <c r="B32" s="51"/>
      <c r="C32" s="203"/>
      <c r="D32" s="261" t="s">
        <v>28</v>
      </c>
      <c r="E32" s="276" t="s">
        <v>275</v>
      </c>
      <c r="F32" s="492" t="s">
        <v>276</v>
      </c>
      <c r="G32" s="493"/>
      <c r="H32" s="493"/>
      <c r="I32" s="494"/>
      <c r="J32" s="259"/>
      <c r="K32" s="484">
        <v>55652581</v>
      </c>
      <c r="L32" s="485"/>
      <c r="M32" s="40"/>
    </row>
    <row r="33" spans="2:13" ht="15" customHeight="1" thickBot="1" x14ac:dyDescent="0.25">
      <c r="B33" s="51"/>
      <c r="C33" s="203"/>
      <c r="D33" s="262" t="s">
        <v>27</v>
      </c>
      <c r="E33" s="327" t="s">
        <v>277</v>
      </c>
      <c r="F33" s="497" t="s">
        <v>183</v>
      </c>
      <c r="G33" s="498"/>
      <c r="H33" s="498"/>
      <c r="I33" s="499"/>
      <c r="J33" s="263"/>
      <c r="K33" s="505">
        <v>55575991</v>
      </c>
      <c r="L33" s="506"/>
      <c r="M33" s="40"/>
    </row>
    <row r="34" spans="2:13" ht="7.5" customHeight="1" thickBot="1" x14ac:dyDescent="0.25">
      <c r="B34" s="51"/>
      <c r="C34" s="203"/>
      <c r="D34" s="30"/>
      <c r="E34" s="40"/>
      <c r="F34" s="40"/>
      <c r="G34" s="40"/>
      <c r="H34" s="40"/>
      <c r="I34" s="40"/>
      <c r="J34" s="40"/>
      <c r="K34" s="206"/>
      <c r="L34" s="208"/>
      <c r="M34" s="200"/>
    </row>
    <row r="35" spans="2:13" ht="15" customHeight="1" thickBot="1" x14ac:dyDescent="0.25">
      <c r="B35" s="51"/>
      <c r="C35" s="148" t="s">
        <v>42</v>
      </c>
      <c r="D35" s="272" t="s">
        <v>22</v>
      </c>
      <c r="E35" s="283" t="s">
        <v>70</v>
      </c>
      <c r="F35" s="543" t="s">
        <v>245</v>
      </c>
      <c r="G35" s="544"/>
      <c r="H35" s="544"/>
      <c r="I35" s="545"/>
      <c r="J35" s="273"/>
      <c r="K35" s="517">
        <v>55585538</v>
      </c>
      <c r="L35" s="518"/>
      <c r="M35" s="98"/>
    </row>
    <row r="36" spans="2:13" ht="15" customHeight="1" x14ac:dyDescent="0.2">
      <c r="B36" s="51"/>
      <c r="C36" s="203"/>
      <c r="D36" s="143"/>
      <c r="E36" s="284" t="s">
        <v>278</v>
      </c>
      <c r="F36" s="521" t="s">
        <v>250</v>
      </c>
      <c r="G36" s="522"/>
      <c r="H36" s="522"/>
      <c r="I36" s="523"/>
      <c r="J36" s="260"/>
      <c r="K36" s="513">
        <v>55587822</v>
      </c>
      <c r="L36" s="514"/>
      <c r="M36" s="98"/>
    </row>
    <row r="37" spans="2:13" ht="15" customHeight="1" x14ac:dyDescent="0.2">
      <c r="B37" s="51"/>
      <c r="C37" s="203"/>
      <c r="D37" s="143"/>
      <c r="E37" s="284" t="s">
        <v>279</v>
      </c>
      <c r="F37" s="521" t="s">
        <v>280</v>
      </c>
      <c r="G37" s="522"/>
      <c r="H37" s="522"/>
      <c r="I37" s="523"/>
      <c r="J37" s="260" t="s">
        <v>271</v>
      </c>
      <c r="K37" s="519">
        <v>55575986</v>
      </c>
      <c r="L37" s="520"/>
      <c r="M37" s="98"/>
    </row>
    <row r="38" spans="2:13" ht="15" customHeight="1" x14ac:dyDescent="0.2">
      <c r="B38" s="51"/>
      <c r="C38" s="203"/>
      <c r="D38" s="143"/>
      <c r="E38" s="284" t="s">
        <v>243</v>
      </c>
      <c r="F38" s="521" t="s">
        <v>244</v>
      </c>
      <c r="G38" s="522"/>
      <c r="H38" s="522"/>
      <c r="I38" s="523"/>
      <c r="J38" s="337" t="s">
        <v>271</v>
      </c>
      <c r="K38" s="519">
        <v>55663201</v>
      </c>
      <c r="L38" s="520"/>
      <c r="M38" s="98"/>
    </row>
    <row r="39" spans="2:13" ht="15" customHeight="1" x14ac:dyDescent="0.2">
      <c r="B39" s="51"/>
      <c r="C39" s="203"/>
      <c r="D39" s="143"/>
      <c r="E39" s="284" t="s">
        <v>81</v>
      </c>
      <c r="F39" s="521" t="s">
        <v>82</v>
      </c>
      <c r="G39" s="522"/>
      <c r="H39" s="522"/>
      <c r="I39" s="523"/>
      <c r="J39" s="337" t="s">
        <v>271</v>
      </c>
      <c r="K39" s="519">
        <v>55716290</v>
      </c>
      <c r="L39" s="520"/>
      <c r="M39" s="98"/>
    </row>
    <row r="40" spans="2:13" ht="15" customHeight="1" x14ac:dyDescent="0.2">
      <c r="B40" s="51"/>
      <c r="C40" s="203"/>
      <c r="D40" s="143"/>
      <c r="E40" s="284" t="s">
        <v>281</v>
      </c>
      <c r="F40" s="521" t="s">
        <v>70</v>
      </c>
      <c r="G40" s="522"/>
      <c r="H40" s="522"/>
      <c r="I40" s="523"/>
      <c r="J40" s="337"/>
      <c r="K40" s="519">
        <v>55574947</v>
      </c>
      <c r="L40" s="520"/>
      <c r="M40" s="98"/>
    </row>
    <row r="41" spans="2:13" ht="15" customHeight="1" x14ac:dyDescent="0.2">
      <c r="B41" s="51"/>
      <c r="C41" s="203"/>
      <c r="D41" s="143"/>
      <c r="E41" s="284" t="s">
        <v>282</v>
      </c>
      <c r="F41" s="521" t="s">
        <v>108</v>
      </c>
      <c r="G41" s="522"/>
      <c r="H41" s="522"/>
      <c r="I41" s="523"/>
      <c r="J41" s="337" t="s">
        <v>271</v>
      </c>
      <c r="K41" s="519">
        <v>55594933</v>
      </c>
      <c r="L41" s="520"/>
      <c r="M41" s="98"/>
    </row>
    <row r="42" spans="2:13" ht="15" customHeight="1" x14ac:dyDescent="0.2">
      <c r="B42" s="51"/>
      <c r="C42" s="203"/>
      <c r="D42" s="143"/>
      <c r="E42" s="284" t="s">
        <v>283</v>
      </c>
      <c r="F42" s="521" t="s">
        <v>250</v>
      </c>
      <c r="G42" s="522"/>
      <c r="H42" s="522"/>
      <c r="I42" s="523"/>
      <c r="J42" s="337"/>
      <c r="K42" s="513">
        <v>55609699</v>
      </c>
      <c r="L42" s="514"/>
      <c r="M42" s="98"/>
    </row>
    <row r="43" spans="2:13" ht="15" customHeight="1" x14ac:dyDescent="0.2">
      <c r="B43" s="51"/>
      <c r="C43" s="203"/>
      <c r="D43" s="143"/>
      <c r="E43" s="284" t="s">
        <v>284</v>
      </c>
      <c r="F43" s="521" t="s">
        <v>253</v>
      </c>
      <c r="G43" s="522"/>
      <c r="H43" s="522"/>
      <c r="I43" s="523"/>
      <c r="J43" s="337"/>
      <c r="K43" s="519">
        <v>55584738</v>
      </c>
      <c r="L43" s="520"/>
      <c r="M43" s="98"/>
    </row>
    <row r="44" spans="2:13" ht="15" customHeight="1" x14ac:dyDescent="0.2">
      <c r="B44" s="51"/>
      <c r="C44" s="203"/>
      <c r="D44" s="143"/>
      <c r="E44" s="284" t="s">
        <v>241</v>
      </c>
      <c r="F44" s="521" t="s">
        <v>125</v>
      </c>
      <c r="G44" s="522"/>
      <c r="H44" s="522"/>
      <c r="I44" s="523"/>
      <c r="J44" s="337"/>
      <c r="K44" s="519">
        <v>55582579</v>
      </c>
      <c r="L44" s="520"/>
      <c r="M44" s="98"/>
    </row>
    <row r="45" spans="2:13" ht="15" customHeight="1" x14ac:dyDescent="0.2">
      <c r="B45" s="51"/>
      <c r="C45" s="203"/>
      <c r="D45" s="143"/>
      <c r="E45" s="284" t="s">
        <v>285</v>
      </c>
      <c r="F45" s="521" t="s">
        <v>292</v>
      </c>
      <c r="G45" s="522"/>
      <c r="H45" s="522"/>
      <c r="I45" s="523"/>
      <c r="J45" s="337"/>
      <c r="K45" s="519">
        <v>55714043</v>
      </c>
      <c r="L45" s="520"/>
      <c r="M45" s="98"/>
    </row>
    <row r="46" spans="2:13" ht="15" customHeight="1" x14ac:dyDescent="0.2">
      <c r="B46" s="51"/>
      <c r="C46" s="203"/>
      <c r="D46" s="143"/>
      <c r="E46" s="284" t="s">
        <v>286</v>
      </c>
      <c r="F46" s="521" t="s">
        <v>206</v>
      </c>
      <c r="G46" s="522"/>
      <c r="H46" s="522"/>
      <c r="I46" s="523"/>
      <c r="J46" s="337"/>
      <c r="K46" s="513">
        <v>55584731</v>
      </c>
      <c r="L46" s="514"/>
      <c r="M46" s="98"/>
    </row>
    <row r="47" spans="2:13" ht="15" customHeight="1" x14ac:dyDescent="0.2">
      <c r="B47" s="51"/>
      <c r="C47" s="203"/>
      <c r="D47" s="143"/>
      <c r="E47" s="284" t="s">
        <v>235</v>
      </c>
      <c r="F47" s="521" t="s">
        <v>236</v>
      </c>
      <c r="G47" s="522"/>
      <c r="H47" s="522"/>
      <c r="I47" s="523"/>
      <c r="J47" s="337" t="s">
        <v>271</v>
      </c>
      <c r="K47" s="519">
        <v>55599396</v>
      </c>
      <c r="L47" s="520"/>
      <c r="M47" s="98"/>
    </row>
    <row r="48" spans="2:13" ht="15" customHeight="1" x14ac:dyDescent="0.2">
      <c r="B48" s="51"/>
      <c r="C48" s="203"/>
      <c r="D48" s="143"/>
      <c r="E48" s="284" t="s">
        <v>249</v>
      </c>
      <c r="F48" s="521" t="s">
        <v>250</v>
      </c>
      <c r="G48" s="522"/>
      <c r="H48" s="522"/>
      <c r="I48" s="523"/>
      <c r="J48" s="337" t="s">
        <v>271</v>
      </c>
      <c r="K48" s="513">
        <v>55652579</v>
      </c>
      <c r="L48" s="514"/>
      <c r="M48" s="98"/>
    </row>
    <row r="49" spans="2:13" ht="15" customHeight="1" x14ac:dyDescent="0.2">
      <c r="B49" s="51"/>
      <c r="C49" s="203"/>
      <c r="D49" s="143"/>
      <c r="E49" s="284" t="s">
        <v>287</v>
      </c>
      <c r="F49" s="521" t="s">
        <v>288</v>
      </c>
      <c r="G49" s="522"/>
      <c r="H49" s="522"/>
      <c r="I49" s="523"/>
      <c r="J49" s="260"/>
      <c r="K49" s="519">
        <v>55576248</v>
      </c>
      <c r="L49" s="520"/>
      <c r="M49" s="98"/>
    </row>
    <row r="50" spans="2:13" ht="15" customHeight="1" x14ac:dyDescent="0.2">
      <c r="B50" s="51"/>
      <c r="C50" s="203"/>
      <c r="D50" s="143"/>
      <c r="E50" s="284" t="s">
        <v>289</v>
      </c>
      <c r="F50" s="521" t="s">
        <v>290</v>
      </c>
      <c r="G50" s="522"/>
      <c r="H50" s="522"/>
      <c r="I50" s="523"/>
      <c r="J50" s="337"/>
      <c r="K50" s="519">
        <v>55659270</v>
      </c>
      <c r="L50" s="520"/>
      <c r="M50" s="98"/>
    </row>
    <row r="51" spans="2:13" ht="15" customHeight="1" x14ac:dyDescent="0.2">
      <c r="B51" s="51"/>
      <c r="C51" s="203"/>
      <c r="D51" s="143"/>
      <c r="E51" s="284" t="s">
        <v>239</v>
      </c>
      <c r="F51" s="521" t="s">
        <v>240</v>
      </c>
      <c r="G51" s="522"/>
      <c r="H51" s="522"/>
      <c r="I51" s="523"/>
      <c r="J51" s="337" t="s">
        <v>271</v>
      </c>
      <c r="K51" s="513">
        <v>55578606</v>
      </c>
      <c r="L51" s="514"/>
      <c r="M51" s="98"/>
    </row>
    <row r="52" spans="2:13" ht="15" customHeight="1" x14ac:dyDescent="0.2">
      <c r="B52" s="51"/>
      <c r="C52" s="203"/>
      <c r="D52" s="143"/>
      <c r="E52" s="284" t="s">
        <v>241</v>
      </c>
      <c r="F52" s="521" t="s">
        <v>242</v>
      </c>
      <c r="G52" s="522"/>
      <c r="H52" s="522"/>
      <c r="I52" s="523"/>
      <c r="J52" s="338" t="s">
        <v>271</v>
      </c>
      <c r="K52" s="524">
        <v>55582584</v>
      </c>
      <c r="L52" s="525"/>
      <c r="M52" s="98"/>
    </row>
    <row r="53" spans="2:13" ht="15" customHeight="1" x14ac:dyDescent="0.2">
      <c r="B53" s="51"/>
      <c r="C53" s="203"/>
      <c r="D53" s="143"/>
      <c r="E53" s="284" t="s">
        <v>260</v>
      </c>
      <c r="F53" s="521" t="s">
        <v>250</v>
      </c>
      <c r="G53" s="522"/>
      <c r="H53" s="522"/>
      <c r="I53" s="523"/>
      <c r="J53" s="338"/>
      <c r="K53" s="524">
        <v>55576266</v>
      </c>
      <c r="L53" s="525"/>
      <c r="M53" s="98"/>
    </row>
    <row r="54" spans="2:13" ht="15" customHeight="1" x14ac:dyDescent="0.2">
      <c r="B54" s="51"/>
      <c r="C54" s="203"/>
      <c r="D54" s="143"/>
      <c r="E54" s="284" t="s">
        <v>291</v>
      </c>
      <c r="F54" s="521" t="s">
        <v>292</v>
      </c>
      <c r="G54" s="522"/>
      <c r="H54" s="522"/>
      <c r="I54" s="523"/>
      <c r="J54" s="338"/>
      <c r="K54" s="524">
        <v>55576820</v>
      </c>
      <c r="L54" s="525"/>
      <c r="M54" s="98"/>
    </row>
    <row r="55" spans="2:13" ht="15" customHeight="1" x14ac:dyDescent="0.2">
      <c r="B55" s="51"/>
      <c r="C55" s="203"/>
      <c r="D55" s="143"/>
      <c r="E55" s="284" t="s">
        <v>255</v>
      </c>
      <c r="F55" s="521" t="s">
        <v>293</v>
      </c>
      <c r="G55" s="522"/>
      <c r="H55" s="522"/>
      <c r="I55" s="523"/>
      <c r="J55" s="338"/>
      <c r="K55" s="524">
        <v>55584709</v>
      </c>
      <c r="L55" s="525"/>
      <c r="M55" s="98"/>
    </row>
    <row r="56" spans="2:13" ht="15" customHeight="1" x14ac:dyDescent="0.2">
      <c r="B56" s="51"/>
      <c r="C56" s="203"/>
      <c r="D56" s="143"/>
      <c r="E56" s="284" t="s">
        <v>294</v>
      </c>
      <c r="F56" s="521" t="s">
        <v>248</v>
      </c>
      <c r="G56" s="522"/>
      <c r="H56" s="522"/>
      <c r="I56" s="523"/>
      <c r="J56" s="338"/>
      <c r="K56" s="524">
        <v>493356</v>
      </c>
      <c r="L56" s="525"/>
      <c r="M56" s="98"/>
    </row>
    <row r="57" spans="2:13" ht="15" customHeight="1" x14ac:dyDescent="0.2">
      <c r="B57" s="51"/>
      <c r="C57" s="203"/>
      <c r="D57" s="143"/>
      <c r="E57" s="284" t="s">
        <v>295</v>
      </c>
      <c r="F57" s="521" t="s">
        <v>233</v>
      </c>
      <c r="G57" s="522"/>
      <c r="H57" s="522"/>
      <c r="I57" s="523"/>
      <c r="J57" s="338"/>
      <c r="K57" s="524">
        <v>55577692</v>
      </c>
      <c r="L57" s="525"/>
      <c r="M57" s="98"/>
    </row>
    <row r="58" spans="2:13" ht="15" customHeight="1" x14ac:dyDescent="0.2">
      <c r="B58" s="51"/>
      <c r="C58" s="203"/>
      <c r="D58" s="143"/>
      <c r="E58" s="284"/>
      <c r="F58" s="521"/>
      <c r="G58" s="522"/>
      <c r="H58" s="522"/>
      <c r="I58" s="523"/>
      <c r="J58" s="146"/>
      <c r="K58" s="524"/>
      <c r="L58" s="525"/>
      <c r="M58" s="98"/>
    </row>
    <row r="59" spans="2:13" ht="15" customHeight="1" x14ac:dyDescent="0.2">
      <c r="B59" s="51"/>
      <c r="C59" s="203"/>
      <c r="D59" s="143"/>
      <c r="E59" s="284"/>
      <c r="F59" s="521"/>
      <c r="G59" s="522"/>
      <c r="H59" s="522"/>
      <c r="I59" s="523"/>
      <c r="J59" s="146"/>
      <c r="K59" s="524"/>
      <c r="L59" s="525"/>
      <c r="M59" s="98"/>
    </row>
    <row r="60" spans="2:13" ht="15" customHeight="1" x14ac:dyDescent="0.2">
      <c r="B60" s="51"/>
      <c r="C60" s="203"/>
      <c r="D60" s="143"/>
      <c r="E60" s="284"/>
      <c r="F60" s="521"/>
      <c r="G60" s="522"/>
      <c r="H60" s="522"/>
      <c r="I60" s="523"/>
      <c r="J60" s="146"/>
      <c r="K60" s="524"/>
      <c r="L60" s="525"/>
      <c r="M60" s="98"/>
    </row>
    <row r="61" spans="2:13" ht="15" customHeight="1" x14ac:dyDescent="0.2">
      <c r="B61" s="51"/>
      <c r="C61" s="203"/>
      <c r="D61" s="143"/>
      <c r="E61" s="284"/>
      <c r="F61" s="521"/>
      <c r="G61" s="522"/>
      <c r="H61" s="522"/>
      <c r="I61" s="523"/>
      <c r="J61" s="146"/>
      <c r="K61" s="524"/>
      <c r="L61" s="525"/>
      <c r="M61" s="98"/>
    </row>
    <row r="62" spans="2:13" ht="15" customHeight="1" thickBot="1" x14ac:dyDescent="0.25">
      <c r="B62" s="30"/>
      <c r="C62" s="99"/>
      <c r="D62" s="98"/>
      <c r="E62" s="285"/>
      <c r="F62" s="534"/>
      <c r="G62" s="535"/>
      <c r="H62" s="535"/>
      <c r="I62" s="536"/>
      <c r="J62" s="149"/>
      <c r="K62" s="531"/>
      <c r="L62" s="532"/>
      <c r="M62" s="106"/>
    </row>
    <row r="63" spans="2:13" ht="9.75" customHeight="1" thickBot="1" x14ac:dyDescent="0.25">
      <c r="B63" s="30"/>
      <c r="C63" s="30"/>
      <c r="D63" s="533"/>
      <c r="E63" s="533"/>
      <c r="F63" s="533"/>
      <c r="G63" s="533"/>
      <c r="H63" s="533"/>
      <c r="I63" s="533"/>
      <c r="J63" s="533"/>
      <c r="K63" s="533"/>
      <c r="L63" s="533"/>
      <c r="M63" s="201"/>
    </row>
    <row r="64" spans="2:13" ht="15" customHeight="1" thickBot="1" x14ac:dyDescent="0.25">
      <c r="B64" s="30"/>
      <c r="C64" s="150" t="s">
        <v>12</v>
      </c>
      <c r="D64" s="151" t="s">
        <v>298</v>
      </c>
      <c r="E64" s="30"/>
      <c r="F64" s="30"/>
      <c r="G64" s="30"/>
      <c r="H64" s="30"/>
      <c r="I64" s="30"/>
      <c r="J64" s="30"/>
      <c r="K64" s="49"/>
      <c r="L64" s="50"/>
      <c r="M64" s="50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49"/>
      <c r="L65" s="50"/>
      <c r="M65" s="50"/>
    </row>
    <row r="66" spans="1:15" ht="15" customHeight="1" thickBot="1" x14ac:dyDescent="0.25">
      <c r="B66" s="30"/>
      <c r="C66" s="526" t="s">
        <v>15</v>
      </c>
      <c r="D66" s="527"/>
      <c r="E66" s="528" t="s">
        <v>297</v>
      </c>
      <c r="F66" s="529"/>
      <c r="G66" s="528"/>
      <c r="H66" s="528"/>
      <c r="I66" s="528"/>
      <c r="J66" s="528"/>
      <c r="K66" s="530"/>
    </row>
    <row r="67" spans="1:15" s="3" customFormat="1" ht="15" customHeight="1" x14ac:dyDescent="0.2">
      <c r="A67" s="5"/>
      <c r="B67" s="30"/>
      <c r="C67" s="203"/>
      <c r="D67" s="30"/>
      <c r="E67" s="106"/>
      <c r="F67" s="106"/>
      <c r="G67" s="106"/>
      <c r="H67" s="124"/>
      <c r="I67" s="125"/>
      <c r="J67" s="124"/>
      <c r="K67" s="40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2018-03-19T09:05:26Z</cp:lastPrinted>
  <dcterms:created xsi:type="dcterms:W3CDTF">2012-04-11T12:16:49Z</dcterms:created>
  <dcterms:modified xsi:type="dcterms:W3CDTF">2018-03-19T17:33:53Z</dcterms:modified>
</cp:coreProperties>
</file>