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'Classements 1-2'!$C$12:$E$61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1-2'!$B$1:$L$61</definedName>
    <definedName name="_xlnm.Print_Area" localSheetId="1">'Classements 3'!$B$1:$L$69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C13" i="13" l="1"/>
  <c r="D13" i="13"/>
  <c r="E13" i="13"/>
  <c r="F13" i="13"/>
  <c r="G13" i="13"/>
  <c r="H13" i="13"/>
  <c r="C13" i="12"/>
  <c r="D13" i="12"/>
  <c r="E13" i="12"/>
  <c r="F13" i="12"/>
  <c r="G13" i="12"/>
  <c r="H13" i="12"/>
  <c r="C14" i="12"/>
  <c r="D14" i="12"/>
  <c r="E14" i="12"/>
  <c r="F14" i="12"/>
  <c r="G14" i="12"/>
  <c r="H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C19" i="12"/>
  <c r="D19" i="12"/>
  <c r="E19" i="12"/>
  <c r="F19" i="12"/>
  <c r="G19" i="12"/>
  <c r="H19" i="12"/>
  <c r="C20" i="12"/>
  <c r="D20" i="12"/>
  <c r="E20" i="12"/>
  <c r="F20" i="12"/>
  <c r="G20" i="12"/>
  <c r="H20" i="12"/>
  <c r="C21" i="12"/>
  <c r="D21" i="12"/>
  <c r="E21" i="12"/>
  <c r="F21" i="12"/>
  <c r="G21" i="12"/>
  <c r="H21" i="12"/>
  <c r="C22" i="12"/>
  <c r="D22" i="12"/>
  <c r="E22" i="12"/>
  <c r="F22" i="12"/>
  <c r="G22" i="12"/>
  <c r="H22" i="12"/>
  <c r="C23" i="12"/>
  <c r="D23" i="12"/>
  <c r="E23" i="12"/>
  <c r="F23" i="12"/>
  <c r="G23" i="12"/>
  <c r="H23" i="12"/>
  <c r="C24" i="12"/>
  <c r="D24" i="12"/>
  <c r="E24" i="12"/>
  <c r="F24" i="12"/>
  <c r="G24" i="12"/>
  <c r="H24" i="12"/>
  <c r="C25" i="12"/>
  <c r="D25" i="12"/>
  <c r="E25" i="12"/>
  <c r="F25" i="12"/>
  <c r="G25" i="12"/>
  <c r="H25" i="12"/>
  <c r="C26" i="12"/>
  <c r="D26" i="12"/>
  <c r="E26" i="12"/>
  <c r="F26" i="12"/>
  <c r="G26" i="12"/>
  <c r="H26" i="12"/>
  <c r="C27" i="12"/>
  <c r="D27" i="12"/>
  <c r="E27" i="12"/>
  <c r="F27" i="12"/>
  <c r="G27" i="12"/>
  <c r="H27" i="12"/>
  <c r="C28" i="12"/>
  <c r="D28" i="12"/>
  <c r="E28" i="12"/>
  <c r="F28" i="12"/>
  <c r="G28" i="12"/>
  <c r="H28" i="12"/>
  <c r="C29" i="12"/>
  <c r="D29" i="12"/>
  <c r="E29" i="12"/>
  <c r="F29" i="12"/>
  <c r="G29" i="12"/>
  <c r="H29" i="12"/>
  <c r="C30" i="12"/>
  <c r="D30" i="12"/>
  <c r="E30" i="12"/>
  <c r="F30" i="12"/>
  <c r="G30" i="12"/>
  <c r="H30" i="12"/>
  <c r="C31" i="12"/>
  <c r="D31" i="12"/>
  <c r="E31" i="12"/>
  <c r="F31" i="12"/>
  <c r="G31" i="12"/>
  <c r="H31" i="12"/>
  <c r="C32" i="12"/>
  <c r="D32" i="12"/>
  <c r="E32" i="12"/>
  <c r="F32" i="12"/>
  <c r="G32" i="12"/>
  <c r="H32" i="12"/>
  <c r="C33" i="12"/>
  <c r="D33" i="12"/>
  <c r="E33" i="12"/>
  <c r="F33" i="12"/>
  <c r="G33" i="12"/>
  <c r="H33" i="12"/>
  <c r="C34" i="12"/>
  <c r="D34" i="12"/>
  <c r="E34" i="12"/>
  <c r="F34" i="12"/>
  <c r="G34" i="12"/>
  <c r="H34" i="12"/>
  <c r="C35" i="12"/>
  <c r="D35" i="12"/>
  <c r="E35" i="12"/>
  <c r="F35" i="12"/>
  <c r="G35" i="12"/>
  <c r="H35" i="12"/>
  <c r="C36" i="12"/>
  <c r="D36" i="12"/>
  <c r="E36" i="12"/>
  <c r="F36" i="12"/>
  <c r="G36" i="12"/>
  <c r="H36" i="12"/>
  <c r="C37" i="12"/>
  <c r="D37" i="12"/>
  <c r="E37" i="12"/>
  <c r="F37" i="12"/>
  <c r="G37" i="12"/>
  <c r="H37" i="12"/>
  <c r="C38" i="12"/>
  <c r="D38" i="12"/>
  <c r="E38" i="12"/>
  <c r="F38" i="12"/>
  <c r="G38" i="12"/>
  <c r="H38" i="12"/>
  <c r="C39" i="12"/>
  <c r="D39" i="12"/>
  <c r="E39" i="12"/>
  <c r="F39" i="12"/>
  <c r="G39" i="12"/>
  <c r="H39" i="12"/>
  <c r="C40" i="12"/>
  <c r="D40" i="12"/>
  <c r="E40" i="12"/>
  <c r="F40" i="12"/>
  <c r="G40" i="12"/>
  <c r="H40" i="12"/>
  <c r="C41" i="12"/>
  <c r="D41" i="12"/>
  <c r="E41" i="12"/>
  <c r="F41" i="12"/>
  <c r="G41" i="12"/>
  <c r="H41" i="12"/>
  <c r="C42" i="12"/>
  <c r="D42" i="12"/>
  <c r="E42" i="12"/>
  <c r="F42" i="12"/>
  <c r="G42" i="12"/>
  <c r="H42" i="12"/>
  <c r="C43" i="12"/>
  <c r="D43" i="12"/>
  <c r="E43" i="12"/>
  <c r="F43" i="12"/>
  <c r="G43" i="12"/>
  <c r="H43" i="12"/>
  <c r="C44" i="12"/>
  <c r="D44" i="12"/>
  <c r="E44" i="12"/>
  <c r="F44" i="12"/>
  <c r="G44" i="12"/>
  <c r="H44" i="12"/>
  <c r="C45" i="12"/>
  <c r="D45" i="12"/>
  <c r="E45" i="12"/>
  <c r="F45" i="12"/>
  <c r="G45" i="12"/>
  <c r="H45" i="12"/>
  <c r="C46" i="12"/>
  <c r="D46" i="12"/>
  <c r="E46" i="12"/>
  <c r="F46" i="12"/>
  <c r="G46" i="12"/>
  <c r="H46" i="12"/>
  <c r="C47" i="12"/>
  <c r="D47" i="12"/>
  <c r="E47" i="12"/>
  <c r="F47" i="12"/>
  <c r="G47" i="12"/>
  <c r="H47" i="12"/>
  <c r="C48" i="12"/>
  <c r="D48" i="12"/>
  <c r="E48" i="12"/>
  <c r="F48" i="12"/>
  <c r="G48" i="12"/>
  <c r="H48" i="12"/>
  <c r="C49" i="12"/>
  <c r="D49" i="12"/>
  <c r="E49" i="12"/>
  <c r="F49" i="12"/>
  <c r="G49" i="12"/>
  <c r="H49" i="12"/>
  <c r="C50" i="12"/>
  <c r="D50" i="12"/>
  <c r="E50" i="12"/>
  <c r="F50" i="12"/>
  <c r="G50" i="12"/>
  <c r="H50" i="12"/>
  <c r="C13" i="11"/>
  <c r="D13" i="11"/>
  <c r="E13" i="11"/>
  <c r="F13" i="11"/>
  <c r="G13" i="11"/>
  <c r="H13" i="11"/>
  <c r="C14" i="11"/>
  <c r="D14" i="11"/>
  <c r="E14" i="11"/>
  <c r="F14" i="11"/>
  <c r="G14" i="11"/>
  <c r="H14" i="11"/>
  <c r="C13" i="10"/>
  <c r="D13" i="10"/>
  <c r="E13" i="10"/>
  <c r="F13" i="10"/>
  <c r="G13" i="10"/>
  <c r="H13" i="10"/>
  <c r="C14" i="10"/>
  <c r="D14" i="10"/>
  <c r="E14" i="10"/>
  <c r="F14" i="10"/>
  <c r="G14" i="10"/>
  <c r="H14" i="10"/>
  <c r="C15" i="10"/>
  <c r="D15" i="10"/>
  <c r="E15" i="10"/>
  <c r="F15" i="10"/>
  <c r="G15" i="10"/>
  <c r="H15" i="10"/>
  <c r="C16" i="10"/>
  <c r="D16" i="10"/>
  <c r="E16" i="10"/>
  <c r="F16" i="10"/>
  <c r="G16" i="10"/>
  <c r="H16" i="10"/>
  <c r="C17" i="10"/>
  <c r="D17" i="10"/>
  <c r="E17" i="10"/>
  <c r="F17" i="10"/>
  <c r="G17" i="10"/>
  <c r="H17" i="10"/>
  <c r="C18" i="10"/>
  <c r="D18" i="10"/>
  <c r="E18" i="10"/>
  <c r="F18" i="10"/>
  <c r="G18" i="10"/>
  <c r="H18" i="10"/>
  <c r="C19" i="10"/>
  <c r="D19" i="10"/>
  <c r="E19" i="10"/>
  <c r="F19" i="10"/>
  <c r="G19" i="10"/>
  <c r="H19" i="10"/>
  <c r="C20" i="10"/>
  <c r="D20" i="10"/>
  <c r="E20" i="10"/>
  <c r="F20" i="10"/>
  <c r="G20" i="10"/>
  <c r="H20" i="10"/>
  <c r="C21" i="10"/>
  <c r="D21" i="10"/>
  <c r="E21" i="10"/>
  <c r="F21" i="10"/>
  <c r="G21" i="10"/>
  <c r="H21" i="10"/>
  <c r="C22" i="10"/>
  <c r="D22" i="10"/>
  <c r="E22" i="10"/>
  <c r="F22" i="10"/>
  <c r="G22" i="10"/>
  <c r="H22" i="10"/>
  <c r="C23" i="10"/>
  <c r="D23" i="10"/>
  <c r="E23" i="10"/>
  <c r="F23" i="10"/>
  <c r="G23" i="10"/>
  <c r="H23" i="10"/>
  <c r="C24" i="10"/>
  <c r="D24" i="10"/>
  <c r="E24" i="10"/>
  <c r="F24" i="10"/>
  <c r="G24" i="10"/>
  <c r="H24" i="10"/>
  <c r="C25" i="10"/>
  <c r="D25" i="10"/>
  <c r="E25" i="10"/>
  <c r="F25" i="10"/>
  <c r="G25" i="10"/>
  <c r="H25" i="10"/>
  <c r="C26" i="10"/>
  <c r="D26" i="10"/>
  <c r="E26" i="10"/>
  <c r="F26" i="10"/>
  <c r="G26" i="10"/>
  <c r="H26" i="10"/>
  <c r="C27" i="10"/>
  <c r="D27" i="10"/>
  <c r="E27" i="10"/>
  <c r="F27" i="10"/>
  <c r="G27" i="10"/>
  <c r="H27" i="10"/>
  <c r="C28" i="10"/>
  <c r="D28" i="10"/>
  <c r="E28" i="10"/>
  <c r="F28" i="10"/>
  <c r="G28" i="10"/>
  <c r="H28" i="10"/>
  <c r="C29" i="10"/>
  <c r="D29" i="10"/>
  <c r="E29" i="10"/>
  <c r="F29" i="10"/>
  <c r="G29" i="10"/>
  <c r="H29" i="10"/>
  <c r="C30" i="10"/>
  <c r="D30" i="10"/>
  <c r="E30" i="10"/>
  <c r="F30" i="10"/>
  <c r="G30" i="10"/>
  <c r="H30" i="10"/>
  <c r="C31" i="10"/>
  <c r="D31" i="10"/>
  <c r="E31" i="10"/>
  <c r="F31" i="10"/>
  <c r="G31" i="10"/>
  <c r="H31" i="10"/>
  <c r="C32" i="10"/>
  <c r="D32" i="10"/>
  <c r="E32" i="10"/>
  <c r="F32" i="10"/>
  <c r="G32" i="10"/>
  <c r="H32" i="10"/>
  <c r="C33" i="10"/>
  <c r="D33" i="10"/>
  <c r="E33" i="10"/>
  <c r="F33" i="10"/>
  <c r="G33" i="10"/>
  <c r="H33" i="10"/>
  <c r="C34" i="10"/>
  <c r="D34" i="10"/>
  <c r="E34" i="10"/>
  <c r="F34" i="10"/>
  <c r="G34" i="10"/>
  <c r="H34" i="10"/>
  <c r="C35" i="10"/>
  <c r="D35" i="10"/>
  <c r="E35" i="10"/>
  <c r="F35" i="10"/>
  <c r="G35" i="10"/>
  <c r="H35" i="10"/>
  <c r="C36" i="10"/>
  <c r="D36" i="10"/>
  <c r="E36" i="10"/>
  <c r="F36" i="10"/>
  <c r="G36" i="10"/>
  <c r="H36" i="10"/>
  <c r="C37" i="10"/>
  <c r="D37" i="10"/>
  <c r="E37" i="10"/>
  <c r="F37" i="10"/>
  <c r="G37" i="10"/>
  <c r="H37" i="10"/>
  <c r="C38" i="10"/>
  <c r="D38" i="10"/>
  <c r="E38" i="10"/>
  <c r="F38" i="10"/>
  <c r="G38" i="10"/>
  <c r="H38" i="10"/>
  <c r="C39" i="10"/>
  <c r="D39" i="10"/>
  <c r="E39" i="10"/>
  <c r="F39" i="10"/>
  <c r="G39" i="10"/>
  <c r="H39" i="10"/>
  <c r="C40" i="10"/>
  <c r="D40" i="10"/>
  <c r="E40" i="10"/>
  <c r="F40" i="10"/>
  <c r="G40" i="10"/>
  <c r="H40" i="10"/>
  <c r="C41" i="10"/>
  <c r="D41" i="10"/>
  <c r="E41" i="10"/>
  <c r="F41" i="10"/>
  <c r="G41" i="10"/>
  <c r="H41" i="10"/>
  <c r="C42" i="10"/>
  <c r="D42" i="10"/>
  <c r="E42" i="10"/>
  <c r="F42" i="10"/>
  <c r="G42" i="10"/>
  <c r="H42" i="10"/>
  <c r="C43" i="10"/>
  <c r="D43" i="10"/>
  <c r="E43" i="10"/>
  <c r="F43" i="10"/>
  <c r="G43" i="10"/>
  <c r="H43" i="10"/>
  <c r="C44" i="10"/>
  <c r="D44" i="10"/>
  <c r="E44" i="10"/>
  <c r="F44" i="10"/>
  <c r="G44" i="10"/>
  <c r="H44" i="10"/>
  <c r="C45" i="10"/>
  <c r="D45" i="10"/>
  <c r="E45" i="10"/>
  <c r="F45" i="10"/>
  <c r="G45" i="10"/>
  <c r="H45" i="10"/>
  <c r="C46" i="10"/>
  <c r="D46" i="10"/>
  <c r="E46" i="10"/>
  <c r="F46" i="10"/>
  <c r="G46" i="10"/>
  <c r="H46" i="10"/>
  <c r="C47" i="10"/>
  <c r="D47" i="10"/>
  <c r="E47" i="10"/>
  <c r="F47" i="10"/>
  <c r="G47" i="10"/>
  <c r="H47" i="10"/>
  <c r="C48" i="10"/>
  <c r="D48" i="10"/>
  <c r="E48" i="10"/>
  <c r="F48" i="10"/>
  <c r="G48" i="10"/>
  <c r="H48" i="10"/>
  <c r="C49" i="10"/>
  <c r="D49" i="10"/>
  <c r="E49" i="10"/>
  <c r="F49" i="10"/>
  <c r="G49" i="10"/>
  <c r="H49" i="10"/>
  <c r="C50" i="10"/>
  <c r="D50" i="10"/>
  <c r="E50" i="10"/>
  <c r="F50" i="10"/>
  <c r="G50" i="10"/>
  <c r="H50" i="10"/>
  <c r="C51" i="10"/>
  <c r="D51" i="10"/>
  <c r="E51" i="10"/>
  <c r="F51" i="10"/>
  <c r="G51" i="10"/>
  <c r="H51" i="10"/>
  <c r="C52" i="10"/>
  <c r="D52" i="10"/>
  <c r="E52" i="10"/>
  <c r="F52" i="10"/>
  <c r="G52" i="10"/>
  <c r="H52" i="10"/>
  <c r="C53" i="10"/>
  <c r="D53" i="10"/>
  <c r="E53" i="10"/>
  <c r="F53" i="10"/>
  <c r="G53" i="10"/>
  <c r="H53" i="10"/>
  <c r="C54" i="10"/>
  <c r="D54" i="10"/>
  <c r="E54" i="10"/>
  <c r="F54" i="10"/>
  <c r="G54" i="10"/>
  <c r="H54" i="10"/>
  <c r="C55" i="10"/>
  <c r="D55" i="10"/>
  <c r="E55" i="10"/>
  <c r="F55" i="10"/>
  <c r="G55" i="10"/>
  <c r="H55" i="10"/>
  <c r="C56" i="10"/>
  <c r="D56" i="10"/>
  <c r="E56" i="10"/>
  <c r="F56" i="10"/>
  <c r="G56" i="10"/>
  <c r="H56" i="10"/>
  <c r="C57" i="10"/>
  <c r="D57" i="10"/>
  <c r="E57" i="10"/>
  <c r="F57" i="10"/>
  <c r="G57" i="10"/>
  <c r="H57" i="10"/>
  <c r="C58" i="10"/>
  <c r="D58" i="10"/>
  <c r="E58" i="10"/>
  <c r="F58" i="10"/>
  <c r="G58" i="10"/>
  <c r="H58" i="10"/>
  <c r="C59" i="10"/>
  <c r="D59" i="10"/>
  <c r="E59" i="10"/>
  <c r="F59" i="10"/>
  <c r="G59" i="10"/>
  <c r="H59" i="10"/>
  <c r="C60" i="10"/>
  <c r="D60" i="10"/>
  <c r="E60" i="10"/>
  <c r="F60" i="10"/>
  <c r="G60" i="10"/>
  <c r="H60" i="10"/>
  <c r="C61" i="10"/>
  <c r="D61" i="10"/>
  <c r="E61" i="10"/>
  <c r="F61" i="10"/>
  <c r="G61" i="10"/>
  <c r="H61" i="10"/>
  <c r="C62" i="10"/>
  <c r="D62" i="10"/>
  <c r="E62" i="10"/>
  <c r="F62" i="10"/>
  <c r="G62" i="10"/>
  <c r="H62" i="10"/>
  <c r="C63" i="10"/>
  <c r="D63" i="10"/>
  <c r="E63" i="10"/>
  <c r="F63" i="10"/>
  <c r="G63" i="10"/>
  <c r="H63" i="10"/>
  <c r="C64" i="10"/>
  <c r="D64" i="10"/>
  <c r="E64" i="10"/>
  <c r="F64" i="10"/>
  <c r="G64" i="10"/>
  <c r="H64" i="10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13" i="1"/>
  <c r="D13" i="1"/>
  <c r="E13" i="1"/>
  <c r="F13" i="1"/>
  <c r="G13" i="1"/>
  <c r="H13" i="1"/>
  <c r="C14" i="1"/>
  <c r="D14" i="1"/>
  <c r="E14" i="1"/>
  <c r="F14" i="1"/>
  <c r="G14" i="1"/>
  <c r="H14" i="1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C40" i="1"/>
  <c r="D40" i="1"/>
  <c r="E40" i="1"/>
  <c r="F40" i="1"/>
  <c r="G40" i="1"/>
  <c r="H40" i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<sst xmlns="http://schemas.openxmlformats.org/spreadsheetml/2006/main" count="440" uniqueCount="167">
  <si>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</si>
  <si>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</si>
  <si>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</si>
  <si>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</si>
  <si>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</si>
  <si>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</si>
  <si>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</si>
  <si>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</si>
  <si>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</si>
  <si>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</si>
  <si>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</si>
  <si>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</si>
  <si>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</si>
  <si>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</si>
  <si>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</si>
  <si>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</si>
  <si>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</si>
  <si>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</si>
  <si>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</si>
  <si>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</si>
  <si>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</si>
  <si>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</si>
  <si>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</si>
  <si>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</si>
  <si>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</si>
  <si>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</si>
  <si>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</si>
  <si>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</si>
  <si>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</si>
  <si>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</si>
  <si>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</si>
  <si>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</si>
  <si>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</si>
  <si>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</si>
  <si>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</si>
  <si>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</si>
  <si>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</si>
  <si>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</si>
  <si>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</si>
  <si>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</si>
  <si>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</si>
  <si>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</si>
  <si>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</si>
  <si>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</si>
  <si>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</si>
  <si>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</si>
  <si>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</si>
  <si>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</si>
  <si>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</si>
  <si>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</si>
  <si>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</si>
  <si>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</si>
  <si>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</si>
  <si>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</si>
  <si>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</si>
  <si>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</si>
  <si>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</si>
  <si>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</si>
  <si>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RS MEXIMIEUX</t>
  </si>
  <si>
    <t>21ième Boucle Chatenaisienne</t>
  </si>
  <si>
    <t>TRAGGIAI</t>
  </si>
  <si>
    <t>JEAN</t>
  </si>
  <si>
    <t>RAMAIN</t>
  </si>
  <si>
    <t>GILLES</t>
  </si>
  <si>
    <t>FERRAND</t>
  </si>
  <si>
    <t>GUILLAUME</t>
  </si>
  <si>
    <t>SIMOULIN</t>
  </si>
  <si>
    <t>MICHELE</t>
  </si>
  <si>
    <t>PATRICIA</t>
  </si>
  <si>
    <t>PERRUSSET</t>
  </si>
  <si>
    <t>YVES</t>
  </si>
  <si>
    <t>LALAU</t>
  </si>
  <si>
    <t>DIDIER</t>
  </si>
  <si>
    <t>MARIE</t>
  </si>
  <si>
    <t>VERNAY</t>
  </si>
  <si>
    <t>GERARD</t>
  </si>
  <si>
    <t>GRIMAND</t>
  </si>
  <si>
    <t>BOYAVAL</t>
  </si>
  <si>
    <t>MICHEL</t>
  </si>
  <si>
    <t xml:space="preserve">CARVALHO </t>
  </si>
  <si>
    <t>AUGUSTE</t>
  </si>
  <si>
    <t>DUSSABLY</t>
  </si>
  <si>
    <t>ANTOINE</t>
  </si>
  <si>
    <t>CHAPUIS</t>
  </si>
  <si>
    <t>CHRISTOPHE</t>
  </si>
  <si>
    <t>PELLETIER</t>
  </si>
  <si>
    <t>ROLAND</t>
  </si>
  <si>
    <t>GOY</t>
  </si>
  <si>
    <t>ALAIN</t>
  </si>
  <si>
    <t>PIERRE</t>
  </si>
  <si>
    <t>RENNA</t>
  </si>
  <si>
    <t>PATRICK</t>
  </si>
  <si>
    <t>LE BORGNE</t>
  </si>
  <si>
    <t>JEAN PAUL</t>
  </si>
  <si>
    <t>EXPOSITO</t>
  </si>
  <si>
    <t>MINIGGIO</t>
  </si>
  <si>
    <t>SERGE</t>
  </si>
  <si>
    <t>BESSON</t>
  </si>
  <si>
    <t>MANSAUD</t>
  </si>
  <si>
    <t>FREDERIC</t>
  </si>
  <si>
    <t>GANDON</t>
  </si>
  <si>
    <t>MARTIN</t>
  </si>
  <si>
    <t>OLIVIER</t>
  </si>
  <si>
    <t>GARIOUD</t>
  </si>
  <si>
    <t>THIERRY</t>
  </si>
  <si>
    <t>FREMY</t>
  </si>
  <si>
    <t>DEMAGNY</t>
  </si>
  <si>
    <t>NICOLAS</t>
  </si>
  <si>
    <t>LOMBARD</t>
  </si>
  <si>
    <t>LECOANET</t>
  </si>
  <si>
    <t>FRANCK</t>
  </si>
  <si>
    <t>THIBAUD</t>
  </si>
  <si>
    <t>DAVID</t>
  </si>
  <si>
    <t>LAGUERRE</t>
  </si>
  <si>
    <t>CHRISTIAN</t>
  </si>
  <si>
    <t>ROSA</t>
  </si>
  <si>
    <t>JOSE</t>
  </si>
  <si>
    <t>DARDALHON</t>
  </si>
  <si>
    <t>FABIEN</t>
  </si>
  <si>
    <t>BOCQUIN</t>
  </si>
  <si>
    <t>BOUDOT</t>
  </si>
  <si>
    <t>FRANCIS</t>
  </si>
  <si>
    <t>CUVILLIER</t>
  </si>
  <si>
    <t>X</t>
  </si>
  <si>
    <t>ALEXIS</t>
  </si>
  <si>
    <t>242453</t>
  </si>
  <si>
    <t>BRUSTY</t>
  </si>
  <si>
    <t>CROIX ROUGE</t>
  </si>
  <si>
    <t>Non</t>
  </si>
  <si>
    <t>2h01'27"</t>
  </si>
  <si>
    <t>à 7"</t>
  </si>
  <si>
    <t>mt</t>
  </si>
  <si>
    <t>à 11"</t>
  </si>
  <si>
    <t>à 24"</t>
  </si>
  <si>
    <t>à 34"</t>
  </si>
  <si>
    <t>à 1'00"</t>
  </si>
  <si>
    <t>à 1'03"</t>
  </si>
  <si>
    <t>à 1'07"</t>
  </si>
  <si>
    <t>à 1'24"</t>
  </si>
  <si>
    <t>à 1'31"</t>
  </si>
  <si>
    <t>à 1'58"</t>
  </si>
  <si>
    <t>à 1 tour</t>
  </si>
  <si>
    <t>à 2 tours</t>
  </si>
  <si>
    <t>1h53'28"</t>
  </si>
  <si>
    <t>à 16"</t>
  </si>
  <si>
    <t>à 59"</t>
  </si>
  <si>
    <t>à 1'30"</t>
  </si>
  <si>
    <t>à 3'36"</t>
  </si>
  <si>
    <t>Montée Cat. (3)</t>
  </si>
  <si>
    <t>Montée Cat. (1)</t>
  </si>
  <si>
    <t>1h46'22"</t>
  </si>
  <si>
    <t>à 19"</t>
  </si>
  <si>
    <t>à 35"</t>
  </si>
  <si>
    <t>à 1'27"</t>
  </si>
  <si>
    <t>à 3'43"</t>
  </si>
  <si>
    <t>à 5'06"</t>
  </si>
  <si>
    <t>à 7'07"</t>
  </si>
  <si>
    <t>Montée Cat. (2)</t>
  </si>
  <si>
    <t>1h22'52"</t>
  </si>
  <si>
    <t>à 3"</t>
  </si>
  <si>
    <t>1h37'58"</t>
  </si>
  <si>
    <t>à 12"</t>
  </si>
  <si>
    <t>à 4'52"</t>
  </si>
  <si>
    <t>à 5'47"</t>
  </si>
  <si>
    <t>à 6'48"</t>
  </si>
  <si>
    <t>1h38'01"</t>
  </si>
  <si>
    <t>à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</si>
</sst>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4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0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46" fontId="6" fillId="7" borderId="4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1" xfId="0" applyFont="1" applyFill="1" applyBorder="1" applyAlignment="1">
      <alignment vertical="center"/>
    </xf>
    <xf numFmtId="0" fontId="8" fillId="7" borderId="78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21" fontId="6" fillId="7" borderId="5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4" xfId="0" applyFont="1" applyBorder="1" applyAlignment="1">
      <alignment horizontal="center" vertical="center"/>
    </xf>
    <xf numFmtId="0" fontId="25" fillId="0" borderId="96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/>
    </xf>
    <xf numFmtId="0" fontId="6" fillId="0" borderId="92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34" fillId="0" borderId="92" xfId="0" applyFont="1" applyBorder="1" applyAlignment="1">
      <alignment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34" xfId="0" applyFont="1" applyBorder="1" applyAlignment="1">
      <alignment horizontal="center" vertical="center"/>
    </xf>
    <xf numFmtId="49" fontId="6" fillId="0" borderId="135" xfId="0" applyNumberFormat="1" applyFont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6" fillId="2" borderId="137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4" xfId="0" applyFont="1" applyFill="1" applyBorder="1" applyAlignment="1">
      <alignment horizontal="center" vertical="center"/>
    </xf>
    <xf numFmtId="0" fontId="6" fillId="7" borderId="13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34" xfId="0" applyFont="1" applyBorder="1" applyAlignment="1">
      <alignment horizontal="left" vertical="center"/>
    </xf>
    <xf numFmtId="0" fontId="6" fillId="0" borderId="119" xfId="0" applyFont="1" applyFill="1" applyBorder="1" applyAlignment="1">
      <alignment horizontal="center" vertical="center"/>
    </xf>
    <xf numFmtId="0" fontId="6" fillId="7" borderId="145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21" fontId="6" fillId="5" borderId="154" xfId="0" applyNumberFormat="1" applyFont="1" applyFill="1" applyBorder="1" applyAlignment="1">
      <alignment horizontal="center" vertical="center"/>
    </xf>
    <xf numFmtId="0" fontId="6" fillId="5" borderId="150" xfId="0" applyFont="1" applyFill="1" applyBorder="1" applyAlignment="1">
      <alignment horizontal="center" vertical="center"/>
    </xf>
    <xf numFmtId="0" fontId="6" fillId="6" borderId="151" xfId="0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5" borderId="156" xfId="0" applyFont="1" applyFill="1" applyBorder="1" applyAlignment="1">
      <alignment horizontal="center" vertical="center"/>
    </xf>
    <xf numFmtId="0" fontId="6" fillId="6" borderId="152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5" borderId="158" xfId="0" applyFont="1" applyFill="1" applyBorder="1" applyAlignment="1">
      <alignment horizontal="center" vertical="center"/>
    </xf>
    <xf numFmtId="0" fontId="8" fillId="9" borderId="159" xfId="0" applyFont="1" applyFill="1" applyBorder="1" applyAlignment="1">
      <alignment vertical="center"/>
    </xf>
    <xf numFmtId="0" fontId="6" fillId="5" borderId="160" xfId="0" applyFont="1" applyFill="1" applyBorder="1" applyAlignment="1">
      <alignment horizontal="center" vertical="center"/>
    </xf>
    <xf numFmtId="49" fontId="6" fillId="0" borderId="153" xfId="0" applyNumberFormat="1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7" borderId="165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49" fontId="6" fillId="0" borderId="173" xfId="0" applyNumberFormat="1" applyFont="1" applyBorder="1" applyAlignment="1">
      <alignment horizontal="center" vertical="center"/>
    </xf>
    <xf numFmtId="0" fontId="6" fillId="7" borderId="174" xfId="0" applyFont="1" applyFill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3" xfId="0" applyFont="1" applyBorder="1" applyAlignment="1">
      <alignment horizontal="left" vertical="center"/>
    </xf>
    <xf numFmtId="0" fontId="34" fillId="0" borderId="184" xfId="0" applyFont="1" applyBorder="1" applyAlignment="1">
      <alignment vertical="center"/>
    </xf>
    <xf numFmtId="0" fontId="34" fillId="0" borderId="184" xfId="0" applyFont="1" applyBorder="1" applyAlignment="1">
      <alignment horizontal="center" vertical="center"/>
    </xf>
    <xf numFmtId="0" fontId="8" fillId="0" borderId="183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34" fillId="0" borderId="188" xfId="0" applyFont="1" applyBorder="1" applyAlignment="1">
      <alignment vertical="center"/>
    </xf>
    <xf numFmtId="0" fontId="8" fillId="0" borderId="190" xfId="0" applyFont="1" applyBorder="1" applyAlignment="1">
      <alignment horizontal="left" vertical="center"/>
    </xf>
    <xf numFmtId="0" fontId="8" fillId="0" borderId="185" xfId="0" applyFont="1" applyBorder="1" applyAlignment="1">
      <alignment horizontal="left" vertical="center"/>
    </xf>
    <xf numFmtId="0" fontId="8" fillId="0" borderId="188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34" fillId="0" borderId="193" xfId="0" applyFont="1" applyBorder="1" applyAlignment="1">
      <alignment vertical="center"/>
    </xf>
    <xf numFmtId="0" fontId="6" fillId="0" borderId="195" xfId="0" applyFont="1" applyBorder="1" applyAlignment="1">
      <alignment vertical="center"/>
    </xf>
    <xf numFmtId="0" fontId="25" fillId="0" borderId="196" xfId="0" applyFont="1" applyBorder="1" applyAlignment="1">
      <alignment horizontal="center" vertical="center"/>
    </xf>
    <xf numFmtId="0" fontId="34" fillId="0" borderId="19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76" xfId="0" applyFont="1" applyBorder="1" applyAlignment="1">
      <alignment vertical="center"/>
    </xf>
    <xf numFmtId="0" fontId="34" fillId="0" borderId="142" xfId="0" applyFont="1" applyBorder="1" applyAlignment="1">
      <alignment vertical="center"/>
    </xf>
    <xf numFmtId="0" fontId="34" fillId="0" borderId="186" xfId="0" applyFont="1" applyBorder="1" applyAlignment="1">
      <alignment vertical="center"/>
    </xf>
    <xf numFmtId="0" fontId="35" fillId="0" borderId="179" xfId="0" applyFont="1" applyBorder="1" applyAlignment="1">
      <alignment horizontal="center" vertical="center"/>
    </xf>
    <xf numFmtId="0" fontId="34" fillId="0" borderId="93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34" fillId="0" borderId="181" xfId="0" applyFont="1" applyBorder="1" applyAlignment="1">
      <alignment vertical="center"/>
    </xf>
    <xf numFmtId="0" fontId="9" fillId="0" borderId="197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vertical="center"/>
    </xf>
    <xf numFmtId="0" fontId="6" fillId="0" borderId="200" xfId="0" applyFont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200" xfId="0" applyFont="1" applyBorder="1" applyAlignment="1">
      <alignment horizontal="left" vertical="center"/>
    </xf>
    <xf numFmtId="0" fontId="6" fillId="0" borderId="201" xfId="0" applyFont="1" applyBorder="1" applyAlignment="1">
      <alignment horizontal="center" vertical="center"/>
    </xf>
    <xf numFmtId="49" fontId="6" fillId="0" borderId="201" xfId="0" applyNumberFormat="1" applyFont="1" applyBorder="1" applyAlignment="1">
      <alignment horizontal="center" vertical="center"/>
    </xf>
    <xf numFmtId="46" fontId="6" fillId="7" borderId="202" xfId="0" applyNumberFormat="1" applyFont="1" applyFill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1" xfId="0" applyFont="1" applyBorder="1" applyAlignment="1">
      <alignment horizontal="left" vertical="center"/>
    </xf>
    <xf numFmtId="46" fontId="6" fillId="7" borderId="204" xfId="0" applyNumberFormat="1" applyFont="1" applyFill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2" xfId="0" applyFont="1" applyFill="1" applyBorder="1" applyAlignment="1">
      <alignment horizontal="center" vertical="center"/>
    </xf>
    <xf numFmtId="0" fontId="6" fillId="8" borderId="209" xfId="0" applyFont="1" applyFill="1" applyBorder="1" applyAlignment="1">
      <alignment horizontal="center" vertical="center" wrapText="1"/>
    </xf>
    <xf numFmtId="0" fontId="6" fillId="8" borderId="210" xfId="0" applyFont="1" applyFill="1" applyBorder="1" applyAlignment="1">
      <alignment horizontal="center" vertical="center" wrapText="1"/>
    </xf>
    <xf numFmtId="46" fontId="6" fillId="0" borderId="208" xfId="0" applyNumberFormat="1" applyFont="1" applyFill="1" applyBorder="1" applyAlignment="1">
      <alignment horizontal="center" vertical="center"/>
    </xf>
    <xf numFmtId="0" fontId="6" fillId="6" borderId="220" xfId="0" applyFont="1" applyFill="1" applyBorder="1" applyAlignment="1">
      <alignment horizontal="center" vertical="center"/>
    </xf>
    <xf numFmtId="0" fontId="6" fillId="6" borderId="214" xfId="0" applyFont="1" applyFill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40" xfId="0" applyFont="1" applyBorder="1" applyAlignment="1">
      <alignment horizontal="center" vertical="center"/>
    </xf>
    <xf numFmtId="0" fontId="6" fillId="0" borderId="241" xfId="0" applyFont="1" applyBorder="1" applyAlignment="1">
      <alignment horizontal="center" vertical="center"/>
    </xf>
    <xf numFmtId="0" fontId="6" fillId="0" borderId="232" xfId="0" applyFont="1" applyBorder="1" applyAlignment="1">
      <alignment vertical="center"/>
    </xf>
    <xf numFmtId="0" fontId="6" fillId="0" borderId="242" xfId="0" applyFont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7" borderId="243" xfId="0" applyFont="1" applyFill="1" applyBorder="1" applyAlignment="1">
      <alignment horizontal="center" vertical="center"/>
    </xf>
    <xf numFmtId="0" fontId="6" fillId="8" borderId="243" xfId="0" applyFont="1" applyFill="1" applyBorder="1" applyAlignment="1">
      <alignment horizontal="center" vertical="center" wrapText="1"/>
    </xf>
    <xf numFmtId="0" fontId="6" fillId="0" borderId="250" xfId="0" applyFont="1" applyBorder="1" applyAlignment="1">
      <alignment horizontal="center" vertical="center"/>
    </xf>
    <xf numFmtId="0" fontId="6" fillId="0" borderId="251" xfId="0" applyFont="1" applyBorder="1" applyAlignment="1">
      <alignment horizontal="left" vertical="center"/>
    </xf>
    <xf numFmtId="0" fontId="6" fillId="0" borderId="251" xfId="0" applyFont="1" applyBorder="1" applyAlignment="1">
      <alignment horizontal="center" vertical="center"/>
    </xf>
    <xf numFmtId="49" fontId="6" fillId="0" borderId="251" xfId="0" applyNumberFormat="1" applyFont="1" applyBorder="1" applyAlignment="1">
      <alignment horizontal="center" vertical="center"/>
    </xf>
    <xf numFmtId="46" fontId="6" fillId="7" borderId="252" xfId="0" applyNumberFormat="1" applyFont="1" applyFill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left" vertical="center"/>
    </xf>
    <xf numFmtId="0" fontId="6" fillId="7" borderId="254" xfId="0" applyFont="1" applyFill="1" applyBorder="1" applyAlignment="1">
      <alignment horizontal="center" vertical="center"/>
    </xf>
    <xf numFmtId="0" fontId="6" fillId="0" borderId="255" xfId="0" applyFont="1" applyFill="1" applyBorder="1" applyAlignment="1">
      <alignment horizontal="center" vertical="center"/>
    </xf>
    <xf numFmtId="0" fontId="41" fillId="0" borderId="258" xfId="0" applyFont="1" applyFill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6" fillId="0" borderId="250" xfId="0" applyFont="1" applyFill="1" applyBorder="1" applyAlignment="1">
      <alignment horizontal="center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66" xfId="0" applyFont="1" applyFill="1" applyBorder="1" applyAlignment="1">
      <alignment horizontal="left" vertical="center"/>
    </xf>
    <xf numFmtId="0" fontId="6" fillId="0" borderId="267" xfId="0" applyFont="1" applyBorder="1" applyAlignment="1">
      <alignment horizontal="center" vertical="center"/>
    </xf>
    <xf numFmtId="49" fontId="6" fillId="0" borderId="268" xfId="0" applyNumberFormat="1" applyFont="1" applyBorder="1" applyAlignment="1">
      <alignment horizontal="center" vertical="center"/>
    </xf>
    <xf numFmtId="0" fontId="6" fillId="7" borderId="269" xfId="0" applyFont="1" applyFill="1" applyBorder="1" applyAlignment="1">
      <alignment horizontal="center" vertical="center"/>
    </xf>
    <xf numFmtId="0" fontId="41" fillId="0" borderId="190" xfId="0" applyFont="1" applyFill="1" applyBorder="1" applyAlignment="1">
      <alignment horizontal="center" vertical="center"/>
    </xf>
    <xf numFmtId="0" fontId="9" fillId="0" borderId="253" xfId="0" applyFont="1" applyBorder="1" applyAlignment="1">
      <alignment horizontal="center" vertical="center"/>
    </xf>
    <xf numFmtId="0" fontId="11" fillId="0" borderId="279" xfId="0" applyFont="1" applyBorder="1" applyAlignment="1">
      <alignment horizontal="center" vertical="center"/>
    </xf>
    <xf numFmtId="0" fontId="6" fillId="0" borderId="280" xfId="0" applyFont="1" applyBorder="1" applyAlignment="1">
      <alignment horizontal="left" vertical="center"/>
    </xf>
    <xf numFmtId="0" fontId="6" fillId="0" borderId="280" xfId="0" applyFont="1" applyBorder="1" applyAlignment="1">
      <alignment horizontal="center" vertical="center"/>
    </xf>
    <xf numFmtId="0" fontId="6" fillId="0" borderId="280" xfId="0" applyFont="1" applyBorder="1" applyAlignment="1">
      <alignment vertical="center"/>
    </xf>
    <xf numFmtId="0" fontId="6" fillId="0" borderId="281" xfId="0" applyFont="1" applyBorder="1" applyAlignment="1">
      <alignment horizontal="left" vertical="center"/>
    </xf>
    <xf numFmtId="0" fontId="6" fillId="0" borderId="282" xfId="0" applyFont="1" applyBorder="1" applyAlignment="1">
      <alignment vertical="center"/>
    </xf>
    <xf numFmtId="0" fontId="6" fillId="0" borderId="283" xfId="0" applyFont="1" applyBorder="1" applyAlignment="1">
      <alignment vertical="center"/>
    </xf>
    <xf numFmtId="0" fontId="6" fillId="0" borderId="283" xfId="0" applyFont="1" applyBorder="1" applyAlignment="1">
      <alignment horizontal="center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center" vertical="center"/>
    </xf>
    <xf numFmtId="0" fontId="6" fillId="0" borderId="284" xfId="0" applyFont="1" applyFill="1" applyBorder="1" applyAlignment="1">
      <alignment horizontal="left" vertical="center"/>
    </xf>
    <xf numFmtId="0" fontId="6" fillId="0" borderId="281" xfId="0" applyFont="1" applyFill="1" applyBorder="1" applyAlignment="1">
      <alignment horizontal="left" vertical="center"/>
    </xf>
    <xf numFmtId="0" fontId="6" fillId="0" borderId="281" xfId="0" applyFont="1" applyFill="1" applyBorder="1" applyAlignment="1">
      <alignment horizontal="center" vertical="center"/>
    </xf>
    <xf numFmtId="0" fontId="6" fillId="0" borderId="285" xfId="0" applyFont="1" applyFill="1" applyBorder="1" applyAlignment="1">
      <alignment horizontal="left" vertical="center"/>
    </xf>
    <xf numFmtId="0" fontId="6" fillId="0" borderId="286" xfId="0" applyFont="1" applyFill="1" applyBorder="1" applyAlignment="1">
      <alignment horizontal="left" vertical="center"/>
    </xf>
    <xf numFmtId="0" fontId="6" fillId="0" borderId="287" xfId="0" applyFont="1" applyFill="1" applyBorder="1" applyAlignment="1">
      <alignment horizontal="left" vertical="center"/>
    </xf>
    <xf numFmtId="0" fontId="6" fillId="0" borderId="288" xfId="0" applyFont="1" applyFill="1" applyBorder="1" applyAlignment="1">
      <alignment horizontal="left" vertical="center"/>
    </xf>
    <xf numFmtId="0" fontId="6" fillId="0" borderId="289" xfId="0" applyFont="1" applyFill="1" applyBorder="1" applyAlignment="1">
      <alignment horizontal="left" vertical="center"/>
    </xf>
    <xf numFmtId="0" fontId="6" fillId="0" borderId="288" xfId="0" applyFont="1" applyBorder="1" applyAlignment="1">
      <alignment horizontal="center"/>
    </xf>
    <xf numFmtId="0" fontId="6" fillId="0" borderId="2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33" fillId="10" borderId="77" xfId="0" applyNumberFormat="1" applyFont="1" applyFill="1" applyBorder="1" applyAlignment="1">
      <alignment horizontal="center" vertical="center"/>
    </xf>
    <xf numFmtId="0" fontId="6" fillId="0" borderId="290" xfId="0" applyFont="1" applyBorder="1" applyAlignment="1">
      <alignment horizontal="center" vertical="center"/>
    </xf>
    <xf numFmtId="0" fontId="6" fillId="0" borderId="291" xfId="0" applyFont="1" applyBorder="1" applyAlignment="1">
      <alignment horizontal="center" vertical="center"/>
    </xf>
    <xf numFmtId="0" fontId="6" fillId="0" borderId="293" xfId="0" applyFont="1" applyFill="1" applyBorder="1" applyAlignment="1">
      <alignment horizontal="center" vertical="center"/>
    </xf>
    <xf numFmtId="0" fontId="6" fillId="0" borderId="294" xfId="0" applyFont="1" applyBorder="1" applyAlignment="1">
      <alignment horizontal="center" vertical="center"/>
    </xf>
    <xf numFmtId="0" fontId="6" fillId="0" borderId="295" xfId="0" applyFont="1" applyFill="1" applyBorder="1" applyAlignment="1">
      <alignment horizontal="left" vertical="center"/>
    </xf>
    <xf numFmtId="0" fontId="6" fillId="0" borderId="294" xfId="0" applyFont="1" applyFill="1" applyBorder="1" applyAlignment="1">
      <alignment horizontal="center" vertical="center"/>
    </xf>
    <xf numFmtId="0" fontId="34" fillId="0" borderId="211" xfId="0" applyFont="1" applyBorder="1" applyAlignment="1">
      <alignment horizontal="left" vertical="center"/>
    </xf>
    <xf numFmtId="0" fontId="8" fillId="0" borderId="280" xfId="0" applyFont="1" applyBorder="1" applyAlignment="1">
      <alignment vertical="center"/>
    </xf>
    <xf numFmtId="0" fontId="8" fillId="0" borderId="300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8" fillId="0" borderId="226" xfId="0" applyFont="1" applyBorder="1" applyAlignment="1">
      <alignment horizontal="left" vertical="center"/>
    </xf>
    <xf numFmtId="0" fontId="9" fillId="0" borderId="280" xfId="0" applyFont="1" applyBorder="1" applyAlignment="1">
      <alignment horizontal="left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6" fillId="2" borderId="303" xfId="0" applyFont="1" applyFill="1" applyBorder="1" applyAlignment="1">
      <alignment horizontal="center" vertical="center"/>
    </xf>
    <xf numFmtId="49" fontId="6" fillId="0" borderId="280" xfId="0" applyNumberFormat="1" applyFont="1" applyBorder="1" applyAlignment="1">
      <alignment horizontal="center" vertical="center"/>
    </xf>
    <xf numFmtId="0" fontId="6" fillId="5" borderId="281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04" xfId="0" applyFont="1" applyFill="1" applyBorder="1" applyAlignment="1">
      <alignment horizontal="center" vertical="center"/>
    </xf>
    <xf numFmtId="0" fontId="6" fillId="0" borderId="285" xfId="0" applyFont="1" applyBorder="1" applyAlignment="1">
      <alignment horizontal="center" vertical="center"/>
    </xf>
    <xf numFmtId="0" fontId="6" fillId="0" borderId="305" xfId="0" applyFont="1" applyFill="1" applyBorder="1" applyAlignment="1">
      <alignment horizontal="center" vertical="center"/>
    </xf>
    <xf numFmtId="0" fontId="6" fillId="7" borderId="306" xfId="0" applyFont="1" applyFill="1" applyBorder="1" applyAlignment="1">
      <alignment horizontal="center" vertical="center"/>
    </xf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6" fillId="0" borderId="307" xfId="0" applyFont="1" applyBorder="1" applyAlignment="1">
      <alignment horizontal="center" vertical="center"/>
    </xf>
    <xf numFmtId="0" fontId="10" fillId="0" borderId="308" xfId="0" applyFont="1" applyFill="1" applyBorder="1" applyAlignment="1">
      <alignment horizontal="center" vertical="center"/>
    </xf>
    <xf numFmtId="0" fontId="12" fillId="0" borderId="308" xfId="0" applyFont="1" applyFill="1" applyBorder="1" applyAlignment="1">
      <alignment horizontal="center" vertical="center"/>
    </xf>
    <xf numFmtId="0" fontId="8" fillId="0" borderId="261" xfId="0" applyFont="1" applyFill="1" applyBorder="1"/>
    <xf numFmtId="0" fontId="8" fillId="0" borderId="0" xfId="0" applyFont="1" applyBorder="1" applyAlignment="1">
      <alignment horizontal="center" vertical="center"/>
    </xf>
    <xf numFmtId="0" fontId="34" fillId="0" borderId="186" xfId="0" applyFont="1" applyBorder="1" applyAlignment="1">
      <alignment horizontal="left" vertical="center"/>
    </xf>
    <xf numFmtId="0" fontId="34" fillId="0" borderId="181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297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88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10" fillId="0" borderId="224" xfId="0" applyFont="1" applyFill="1" applyBorder="1" applyAlignment="1">
      <alignment vertical="center"/>
    </xf>
    <xf numFmtId="0" fontId="10" fillId="0" borderId="223" xfId="0" applyFont="1" applyFill="1" applyBorder="1" applyAlignment="1">
      <alignment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16" xfId="0" applyFont="1" applyFill="1" applyBorder="1" applyAlignment="1">
      <alignment vertical="center"/>
    </xf>
    <xf numFmtId="0" fontId="10" fillId="0" borderId="217" xfId="0" applyFont="1" applyFill="1" applyBorder="1" applyAlignment="1">
      <alignment vertical="center"/>
    </xf>
    <xf numFmtId="0" fontId="10" fillId="0" borderId="23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6" fillId="10" borderId="27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5" fontId="16" fillId="10" borderId="124" xfId="0" applyNumberFormat="1" applyFont="1" applyFill="1" applyBorder="1" applyAlignment="1">
      <alignment horizontal="center" vertical="center"/>
    </xf>
    <xf numFmtId="165" fontId="16" fillId="10" borderId="125" xfId="0" applyNumberFormat="1" applyFont="1" applyFill="1" applyBorder="1" applyAlignment="1">
      <alignment horizontal="center" vertical="center"/>
    </xf>
    <xf numFmtId="165" fontId="16" fillId="10" borderId="126" xfId="0" applyNumberFormat="1" applyFont="1" applyFill="1" applyBorder="1" applyAlignment="1">
      <alignment horizontal="center" vertical="center"/>
    </xf>
    <xf numFmtId="14" fontId="16" fillId="10" borderId="276" xfId="0" applyNumberFormat="1" applyFont="1" applyFill="1" applyBorder="1" applyAlignment="1">
      <alignment horizontal="center" vertical="center"/>
    </xf>
    <xf numFmtId="0" fontId="16" fillId="10" borderId="277" xfId="0" applyNumberFormat="1" applyFont="1" applyFill="1" applyBorder="1" applyAlignment="1">
      <alignment horizontal="center" vertical="center"/>
    </xf>
    <xf numFmtId="0" fontId="16" fillId="10" borderId="278" xfId="0" applyNumberFormat="1" applyFont="1" applyFill="1" applyBorder="1" applyAlignment="1">
      <alignment horizontal="center" vertical="center"/>
    </xf>
    <xf numFmtId="14" fontId="32" fillId="10" borderId="124" xfId="0" applyNumberFormat="1" applyFont="1" applyFill="1" applyBorder="1" applyAlignment="1">
      <alignment horizontal="center" vertical="center"/>
    </xf>
    <xf numFmtId="14" fontId="32" fillId="10" borderId="126" xfId="0" applyNumberFormat="1" applyFont="1" applyFill="1" applyBorder="1" applyAlignment="1">
      <alignment horizontal="center" vertical="center"/>
    </xf>
    <xf numFmtId="0" fontId="10" fillId="0" borderId="270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41" fillId="0" borderId="272" xfId="0" applyFont="1" applyFill="1" applyBorder="1" applyAlignment="1">
      <alignment horizontal="left" vertical="center"/>
    </xf>
    <xf numFmtId="0" fontId="41" fillId="0" borderId="273" xfId="0" applyFont="1" applyFill="1" applyBorder="1" applyAlignment="1">
      <alignment horizontal="left" vertical="center"/>
    </xf>
    <xf numFmtId="0" fontId="41" fillId="0" borderId="225" xfId="0" applyFont="1" applyFill="1" applyBorder="1" applyAlignment="1">
      <alignment horizontal="left" vertical="center"/>
    </xf>
    <xf numFmtId="0" fontId="41" fillId="0" borderId="259" xfId="0" applyFont="1" applyFill="1" applyBorder="1" applyAlignment="1">
      <alignment horizontal="left" vertical="center"/>
    </xf>
    <xf numFmtId="0" fontId="41" fillId="0" borderId="260" xfId="0" applyFont="1" applyFill="1" applyBorder="1" applyAlignment="1">
      <alignment horizontal="left" vertical="center"/>
    </xf>
    <xf numFmtId="0" fontId="41" fillId="0" borderId="261" xfId="0" applyFont="1" applyFill="1" applyBorder="1" applyAlignment="1">
      <alignment horizontal="left" vertical="center"/>
    </xf>
    <xf numFmtId="0" fontId="41" fillId="0" borderId="262" xfId="0" applyFont="1" applyFill="1" applyBorder="1" applyAlignment="1">
      <alignment horizontal="left" vertical="center"/>
    </xf>
    <xf numFmtId="0" fontId="41" fillId="0" borderId="263" xfId="0" applyFont="1" applyFill="1" applyBorder="1" applyAlignment="1">
      <alignment horizontal="left" vertical="center"/>
    </xf>
    <xf numFmtId="0" fontId="41" fillId="0" borderId="264" xfId="0" applyFont="1" applyFill="1" applyBorder="1" applyAlignment="1">
      <alignment horizontal="left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14" fontId="16" fillId="10" borderId="124" xfId="0" applyNumberFormat="1" applyFont="1" applyFill="1" applyBorder="1" applyAlignment="1">
      <alignment horizontal="center" vertical="center"/>
    </xf>
    <xf numFmtId="0" fontId="16" fillId="10" borderId="125" xfId="0" applyNumberFormat="1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14" fontId="9" fillId="0" borderId="122" xfId="0" applyNumberFormat="1" applyFont="1" applyBorder="1" applyAlignment="1">
      <alignment horizontal="center" vertical="center"/>
    </xf>
    <xf numFmtId="0" fontId="39" fillId="0" borderId="253" xfId="0" applyFont="1" applyFill="1" applyBorder="1" applyAlignment="1">
      <alignment horizontal="center" vertical="center"/>
    </xf>
    <xf numFmtId="0" fontId="39" fillId="0" borderId="236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164" fontId="16" fillId="10" borderId="124" xfId="0" applyNumberFormat="1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0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12" fillId="0" borderId="226" xfId="0" applyFont="1" applyFill="1" applyBorder="1" applyAlignment="1">
      <alignment horizontal="center" vertical="center"/>
    </xf>
    <xf numFmtId="0" fontId="8" fillId="0" borderId="227" xfId="0" applyFont="1" applyFill="1" applyBorder="1"/>
    <xf numFmtId="0" fontId="12" fillId="0" borderId="228" xfId="0" applyFont="1" applyFill="1" applyBorder="1" applyAlignment="1">
      <alignment horizontal="center" vertical="center"/>
    </xf>
    <xf numFmtId="0" fontId="8" fillId="0" borderId="229" xfId="0" applyFont="1" applyFill="1" applyBorder="1"/>
    <xf numFmtId="0" fontId="12" fillId="0" borderId="253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12" fillId="0" borderId="239" xfId="0" applyFont="1" applyFill="1" applyBorder="1" applyAlignment="1">
      <alignment horizontal="center" vertical="center"/>
    </xf>
    <xf numFmtId="0" fontId="34" fillId="0" borderId="186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34" fillId="0" borderId="194" xfId="0" applyFont="1" applyBorder="1" applyAlignment="1">
      <alignment horizontal="left" vertical="center"/>
    </xf>
    <xf numFmtId="0" fontId="34" fillId="0" borderId="181" xfId="0" applyFont="1" applyBorder="1" applyAlignment="1">
      <alignment horizontal="left" vertical="center"/>
    </xf>
    <xf numFmtId="0" fontId="34" fillId="0" borderId="191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0" fontId="43" fillId="0" borderId="142" xfId="0" applyFont="1" applyBorder="1" applyAlignment="1">
      <alignment horizontal="left" vertical="center"/>
    </xf>
    <xf numFmtId="0" fontId="43" fillId="0" borderId="120" xfId="0" applyFont="1" applyBorder="1" applyAlignment="1">
      <alignment horizontal="left" vertical="center"/>
    </xf>
    <xf numFmtId="0" fontId="43" fillId="0" borderId="143" xfId="0" applyFont="1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9" fillId="0" borderId="142" xfId="0" applyFont="1" applyBorder="1" applyAlignment="1">
      <alignment horizontal="left" vertical="center"/>
    </xf>
    <xf numFmtId="0" fontId="9" fillId="0" borderId="120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" fillId="0" borderId="181" xfId="0" applyFont="1" applyBorder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9" fillId="0" borderId="19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2" xfId="0" applyFont="1" applyBorder="1" applyAlignment="1">
      <alignment horizontal="left" vertical="center"/>
    </xf>
    <xf numFmtId="0" fontId="34" fillId="0" borderId="120" xfId="0" applyFont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98" xfId="0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8" fillId="0" borderId="90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38" fillId="0" borderId="106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86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9" fillId="0" borderId="194" xfId="0" applyFont="1" applyBorder="1" applyAlignment="1">
      <alignment horizontal="left" vertical="center"/>
    </xf>
    <xf numFmtId="0" fontId="38" fillId="0" borderId="90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49" fontId="36" fillId="0" borderId="181" xfId="0" applyNumberFormat="1" applyFont="1" applyBorder="1" applyAlignment="1">
      <alignment horizontal="center" vertical="center"/>
    </xf>
    <xf numFmtId="49" fontId="36" fillId="0" borderId="182" xfId="0" applyNumberFormat="1" applyFont="1" applyBorder="1" applyAlignment="1">
      <alignment horizontal="center" vertical="center"/>
    </xf>
    <xf numFmtId="49" fontId="36" fillId="0" borderId="211" xfId="0" applyNumberFormat="1" applyFont="1" applyBorder="1" applyAlignment="1">
      <alignment horizontal="center" vertical="center"/>
    </xf>
    <xf numFmtId="49" fontId="36" fillId="0" borderId="212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center" vertical="center"/>
    </xf>
    <xf numFmtId="49" fontId="38" fillId="0" borderId="149" xfId="0" applyNumberFormat="1" applyFont="1" applyBorder="1" applyAlignment="1">
      <alignment horizontal="center" vertical="center"/>
    </xf>
    <xf numFmtId="49" fontId="38" fillId="0" borderId="211" xfId="0" applyNumberFormat="1" applyFont="1" applyBorder="1" applyAlignment="1">
      <alignment horizontal="center" vertical="center"/>
    </xf>
    <xf numFmtId="49" fontId="38" fillId="0" borderId="212" xfId="0" applyNumberFormat="1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49" fontId="36" fillId="0" borderId="149" xfId="0" applyNumberFormat="1" applyFont="1" applyBorder="1" applyAlignment="1">
      <alignment horizontal="center" vertical="center"/>
    </xf>
    <xf numFmtId="0" fontId="9" fillId="0" borderId="211" xfId="0" applyFont="1" applyBorder="1" applyAlignment="1">
      <alignment horizontal="left" vertical="center"/>
    </xf>
    <xf numFmtId="0" fontId="9" fillId="0" borderId="296" xfId="0" applyFont="1" applyBorder="1" applyAlignment="1">
      <alignment horizontal="left" vertical="center"/>
    </xf>
    <xf numFmtId="49" fontId="34" fillId="0" borderId="142" xfId="0" applyNumberFormat="1" applyFont="1" applyBorder="1" applyAlignment="1">
      <alignment horizontal="center" vertical="center"/>
    </xf>
    <xf numFmtId="49" fontId="34" fillId="0" borderId="149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6" fillId="0" borderId="189" xfId="0" applyNumberFormat="1" applyFont="1" applyBorder="1" applyAlignment="1">
      <alignment horizontal="center" vertical="center"/>
    </xf>
    <xf numFmtId="49" fontId="36" fillId="0" borderId="297" xfId="0" applyNumberFormat="1" applyFont="1" applyBorder="1" applyAlignment="1">
      <alignment horizontal="center" vertical="center"/>
    </xf>
    <xf numFmtId="49" fontId="36" fillId="0" borderId="301" xfId="0" applyNumberFormat="1" applyFont="1" applyBorder="1" applyAlignment="1">
      <alignment horizontal="center" vertical="center"/>
    </xf>
    <xf numFmtId="49" fontId="37" fillId="0" borderId="186" xfId="0" applyNumberFormat="1" applyFont="1" applyBorder="1" applyAlignment="1">
      <alignment horizontal="center" vertical="center"/>
    </xf>
    <xf numFmtId="49" fontId="37" fillId="0" borderId="189" xfId="0" applyNumberFormat="1" applyFont="1" applyBorder="1" applyAlignment="1">
      <alignment horizontal="center" vertical="center"/>
    </xf>
    <xf numFmtId="49" fontId="34" fillId="0" borderId="181" xfId="0" applyNumberFormat="1" applyFont="1" applyBorder="1" applyAlignment="1">
      <alignment horizontal="center" vertical="center"/>
    </xf>
    <xf numFmtId="49" fontId="34" fillId="0" borderId="182" xfId="0" applyNumberFormat="1" applyFont="1" applyBorder="1" applyAlignment="1">
      <alignment horizontal="center" vertical="center"/>
    </xf>
    <xf numFmtId="49" fontId="34" fillId="0" borderId="211" xfId="0" applyNumberFormat="1" applyFont="1" applyBorder="1" applyAlignment="1">
      <alignment horizontal="center" vertical="center"/>
    </xf>
    <xf numFmtId="49" fontId="34" fillId="0" borderId="212" xfId="0" applyNumberFormat="1" applyFont="1" applyBorder="1" applyAlignment="1">
      <alignment horizontal="center" vertical="center"/>
    </xf>
    <xf numFmtId="49" fontId="34" fillId="0" borderId="186" xfId="0" applyNumberFormat="1" applyFont="1" applyBorder="1" applyAlignment="1">
      <alignment horizontal="center" vertical="center"/>
    </xf>
    <xf numFmtId="49" fontId="34" fillId="0" borderId="189" xfId="0" applyNumberFormat="1" applyFont="1" applyBorder="1" applyAlignment="1">
      <alignment horizontal="center" vertical="center"/>
    </xf>
    <xf numFmtId="49" fontId="38" fillId="0" borderId="181" xfId="0" applyNumberFormat="1" applyFont="1" applyBorder="1" applyAlignment="1">
      <alignment horizontal="center" vertical="center"/>
    </xf>
    <xf numFmtId="49" fontId="38" fillId="0" borderId="182" xfId="0" applyNumberFormat="1" applyFont="1" applyBorder="1" applyAlignment="1">
      <alignment horizontal="center" vertical="center"/>
    </xf>
    <xf numFmtId="0" fontId="34" fillId="0" borderId="297" xfId="0" applyFont="1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0" fontId="34" fillId="0" borderId="299" xfId="0" applyFont="1" applyBorder="1" applyAlignment="1">
      <alignment horizontal="left" vertical="center"/>
    </xf>
    <xf numFmtId="0" fontId="34" fillId="0" borderId="211" xfId="0" applyFont="1" applyBorder="1" applyAlignment="1">
      <alignment horizontal="left" vertical="center"/>
    </xf>
    <xf numFmtId="0" fontId="34" fillId="0" borderId="302" xfId="0" applyFont="1" applyBorder="1" applyAlignment="1">
      <alignment horizontal="left" vertical="center"/>
    </xf>
    <xf numFmtId="0" fontId="34" fillId="0" borderId="296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76" xfId="0" applyFont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16" fillId="0" borderId="176" xfId="0" applyFont="1" applyBorder="1" applyAlignment="1">
      <alignment horizontal="left" vertical="center"/>
    </xf>
    <xf numFmtId="0" fontId="16" fillId="0" borderId="177" xfId="0" applyFont="1" applyBorder="1" applyAlignment="1">
      <alignment horizontal="left" vertical="center"/>
    </xf>
    <xf numFmtId="0" fontId="16" fillId="0" borderId="178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190500</xdr:rowOff>
    </xdr:from>
    <xdr:to>
      <xdr:col>11</xdr:col>
      <xdr:colOff>561975</xdr:colOff>
      <xdr:row>7</xdr:row>
      <xdr:rowOff>38100</xdr:rowOff>
    </xdr:to>
    <xdr:pic>
      <xdr:nvPicPr>
        <xdr:cNvPr id="4" name="Image 3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190500"/>
          <a:ext cx="1638300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180975</xdr:rowOff>
    </xdr:from>
    <xdr:to>
      <xdr:col>11</xdr:col>
      <xdr:colOff>542925</xdr:colOff>
      <xdr:row>6</xdr:row>
      <xdr:rowOff>180975</xdr:rowOff>
    </xdr:to>
    <xdr:pic>
      <xdr:nvPicPr>
        <xdr:cNvPr id="3" name="Image 2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180975"/>
          <a:ext cx="1638300" cy="117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9525</xdr:rowOff>
    </xdr:from>
    <xdr:to>
      <xdr:col>11</xdr:col>
      <xdr:colOff>542925</xdr:colOff>
      <xdr:row>6</xdr:row>
      <xdr:rowOff>228600</xdr:rowOff>
    </xdr:to>
    <xdr:pic>
      <xdr:nvPicPr>
        <xdr:cNvPr id="3" name="Image 2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4725" y="200025"/>
          <a:ext cx="1638300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28575</xdr:rowOff>
    </xdr:from>
    <xdr:to>
      <xdr:col>11</xdr:col>
      <xdr:colOff>542925</xdr:colOff>
      <xdr:row>7</xdr:row>
      <xdr:rowOff>0</xdr:rowOff>
    </xdr:to>
    <xdr:pic>
      <xdr:nvPicPr>
        <xdr:cNvPr id="4" name="Image 3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4725" y="219075"/>
          <a:ext cx="1638300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9525</xdr:rowOff>
    </xdr:from>
    <xdr:to>
      <xdr:col>11</xdr:col>
      <xdr:colOff>542925</xdr:colOff>
      <xdr:row>6</xdr:row>
      <xdr:rowOff>228600</xdr:rowOff>
    </xdr:to>
    <xdr:pic>
      <xdr:nvPicPr>
        <xdr:cNvPr id="4" name="Image 3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4725" y="200025"/>
          <a:ext cx="1638300" cy="1171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28575</xdr:rowOff>
    </xdr:from>
    <xdr:to>
      <xdr:col>11</xdr:col>
      <xdr:colOff>542925</xdr:colOff>
      <xdr:row>7</xdr:row>
      <xdr:rowOff>0</xdr:rowOff>
    </xdr:to>
    <xdr:pic>
      <xdr:nvPicPr>
        <xdr:cNvPr id="4" name="Image 3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4725" y="219075"/>
          <a:ext cx="1638300" cy="1171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28513</xdr:colOff>
      <xdr:row>9</xdr:row>
      <xdr:rowOff>161924</xdr:rowOff>
    </xdr:from>
    <xdr:to>
      <xdr:col>2</xdr:col>
      <xdr:colOff>1147802</xdr:colOff>
      <xdr:row>14</xdr:row>
      <xdr:rowOff>114300</xdr:rowOff>
    </xdr:to>
    <xdr:pic>
      <xdr:nvPicPr>
        <xdr:cNvPr id="3" name="Image 2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863" y="1971674"/>
          <a:ext cx="1481239" cy="9048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XKXY_01FSGT69ClassementScratch_1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XKXY_01FSGT69ClassementScratch_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TFPU_01FSGT69ClassementScratch_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TFPU_01FSGT69ClassementScratch_cad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TFPU_01FSGT69ClassementScratch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55760390</v>
          </cell>
          <cell r="D3" t="str">
            <v>ROCHAUX</v>
          </cell>
          <cell r="E3" t="str">
            <v>BRUNO</v>
          </cell>
          <cell r="F3" t="str">
            <v>SAINT DENIS CYCLISTE</v>
          </cell>
          <cell r="G3" t="str">
            <v>FSGT</v>
          </cell>
          <cell r="H3" t="str">
            <v>69</v>
          </cell>
        </row>
        <row r="4">
          <cell r="C4" t="str">
            <v>55598083</v>
          </cell>
          <cell r="D4" t="str">
            <v>BOUVIER</v>
          </cell>
          <cell r="E4" t="str">
            <v>MAXIME</v>
          </cell>
          <cell r="F4" t="str">
            <v>VC LAGNIEU</v>
          </cell>
          <cell r="G4" t="str">
            <v>FSGT</v>
          </cell>
          <cell r="H4" t="str">
            <v>69</v>
          </cell>
        </row>
        <row r="5">
          <cell r="C5" t="str">
            <v>55637118</v>
          </cell>
          <cell r="D5" t="str">
            <v>JACQUES</v>
          </cell>
          <cell r="E5" t="str">
            <v>JULIEN</v>
          </cell>
          <cell r="F5" t="str">
            <v>TEAM CYCLISTE TOUSSIEU</v>
          </cell>
          <cell r="G5" t="str">
            <v>FSGT</v>
          </cell>
          <cell r="H5" t="str">
            <v>69</v>
          </cell>
        </row>
        <row r="6">
          <cell r="C6" t="str">
            <v>55719706</v>
          </cell>
          <cell r="D6" t="str">
            <v>MAITRE</v>
          </cell>
          <cell r="E6" t="str">
            <v>JULIEN</v>
          </cell>
          <cell r="F6" t="str">
            <v>SAINT DENIS CYCLISTE</v>
          </cell>
          <cell r="G6" t="str">
            <v>FSGT</v>
          </cell>
          <cell r="H6" t="str">
            <v>69</v>
          </cell>
        </row>
        <row r="7">
          <cell r="C7" t="str">
            <v>253204</v>
          </cell>
          <cell r="D7" t="str">
            <v>DUFOSSE</v>
          </cell>
          <cell r="E7" t="str">
            <v>DAVID</v>
          </cell>
          <cell r="F7" t="str">
            <v>VC LOUHANNAIS</v>
          </cell>
          <cell r="G7" t="str">
            <v>FSGT</v>
          </cell>
          <cell r="H7" t="str">
            <v>71</v>
          </cell>
        </row>
        <row r="8">
          <cell r="C8" t="str">
            <v>55518102</v>
          </cell>
          <cell r="D8" t="str">
            <v>ROLAND</v>
          </cell>
          <cell r="E8" t="str">
            <v>THOMAS</v>
          </cell>
          <cell r="F8" t="str">
            <v>AS BERTHELOT MERMOZ</v>
          </cell>
          <cell r="G8" t="str">
            <v>FSGT</v>
          </cell>
          <cell r="H8" t="str">
            <v>69</v>
          </cell>
        </row>
        <row r="9">
          <cell r="C9" t="str">
            <v>55709096</v>
          </cell>
          <cell r="D9" t="str">
            <v>MOUSSIER</v>
          </cell>
          <cell r="E9" t="str">
            <v>ARNAUD</v>
          </cell>
          <cell r="F9" t="str">
            <v>BOURG AIN CYCLISTE ORGANISATION</v>
          </cell>
          <cell r="G9" t="str">
            <v>FSGT</v>
          </cell>
          <cell r="H9" t="str">
            <v>69</v>
          </cell>
        </row>
        <row r="10">
          <cell r="C10" t="str">
            <v>55754947</v>
          </cell>
          <cell r="D10" t="str">
            <v>PAUGET</v>
          </cell>
          <cell r="E10" t="str">
            <v>JULIEN</v>
          </cell>
          <cell r="F10" t="str">
            <v>SAINT DENIS CYCLISTE</v>
          </cell>
          <cell r="G10" t="str">
            <v>FSGT</v>
          </cell>
          <cell r="H10" t="str">
            <v>69</v>
          </cell>
        </row>
        <row r="11">
          <cell r="C11" t="str">
            <v>55597388</v>
          </cell>
          <cell r="D11" t="str">
            <v>LALA</v>
          </cell>
          <cell r="E11" t="str">
            <v>REGIS</v>
          </cell>
          <cell r="F11" t="str">
            <v>TEAM DES DOMBES</v>
          </cell>
          <cell r="G11" t="str">
            <v>FSGT</v>
          </cell>
          <cell r="H11" t="str">
            <v>69</v>
          </cell>
        </row>
        <row r="12">
          <cell r="C12" t="str">
            <v>536995</v>
          </cell>
          <cell r="D12" t="str">
            <v>ROCFORT</v>
          </cell>
          <cell r="E12" t="str">
            <v>SEBASTIEN</v>
          </cell>
          <cell r="F12" t="str">
            <v>AS BERTHELOT MERMOZ</v>
          </cell>
          <cell r="G12" t="str">
            <v>FSGT</v>
          </cell>
          <cell r="H12" t="str">
            <v>69</v>
          </cell>
        </row>
        <row r="13">
          <cell r="C13" t="str">
            <v>55577208</v>
          </cell>
          <cell r="D13" t="str">
            <v>PEILLON</v>
          </cell>
          <cell r="E13" t="str">
            <v>JULIEN</v>
          </cell>
          <cell r="F13" t="str">
            <v>EC DUQUESNE OULLINS</v>
          </cell>
          <cell r="G13" t="str">
            <v>FSGT</v>
          </cell>
          <cell r="H13" t="str">
            <v>69</v>
          </cell>
        </row>
        <row r="14">
          <cell r="C14" t="str">
            <v>493356</v>
          </cell>
          <cell r="D14" t="str">
            <v>DUSSABLY</v>
          </cell>
          <cell r="E14" t="str">
            <v>ANTOINE</v>
          </cell>
          <cell r="F14" t="str">
            <v>ROUE SPORTIVE MEXIMIEUX</v>
          </cell>
          <cell r="G14" t="str">
            <v>FSGT</v>
          </cell>
          <cell r="H14" t="str">
            <v>69</v>
          </cell>
        </row>
        <row r="15">
          <cell r="C15" t="str">
            <v>55589548</v>
          </cell>
          <cell r="D15" t="str">
            <v>DULONG</v>
          </cell>
          <cell r="E15" t="str">
            <v>VINCENT</v>
          </cell>
          <cell r="F15" t="str">
            <v>TEAM DES DOMBES</v>
          </cell>
          <cell r="G15" t="str">
            <v>FSGT</v>
          </cell>
          <cell r="H15" t="str">
            <v>69</v>
          </cell>
        </row>
        <row r="16">
          <cell r="C16" t="str">
            <v>229584</v>
          </cell>
          <cell r="D16" t="str">
            <v>JALAGUIER</v>
          </cell>
          <cell r="E16" t="str">
            <v>THIERRY</v>
          </cell>
          <cell r="F16" t="str">
            <v>EC DUQUESNE OULLINS</v>
          </cell>
          <cell r="G16" t="str">
            <v>FSGT</v>
          </cell>
          <cell r="H16" t="str">
            <v>69</v>
          </cell>
        </row>
        <row r="17">
          <cell r="C17" t="str">
            <v>136177</v>
          </cell>
          <cell r="D17" t="str">
            <v>BURCICKI</v>
          </cell>
          <cell r="E17" t="str">
            <v>PASCAL</v>
          </cell>
          <cell r="F17" t="str">
            <v>CS PONT DE CHERUY</v>
          </cell>
          <cell r="G17" t="str">
            <v>FSGT</v>
          </cell>
          <cell r="H17" t="str">
            <v>69</v>
          </cell>
        </row>
        <row r="18">
          <cell r="C18" t="str">
            <v>55656880</v>
          </cell>
          <cell r="D18" t="str">
            <v>NAVARRO</v>
          </cell>
          <cell r="E18" t="str">
            <v>JOEL</v>
          </cell>
          <cell r="F18" t="str">
            <v>VC DECINES</v>
          </cell>
          <cell r="G18" t="str">
            <v>FSGT</v>
          </cell>
          <cell r="H18" t="str">
            <v>69</v>
          </cell>
        </row>
        <row r="19">
          <cell r="C19" t="str">
            <v>55491075</v>
          </cell>
          <cell r="D19" t="str">
            <v>JACQUES</v>
          </cell>
          <cell r="E19" t="str">
            <v>MATHIEU</v>
          </cell>
          <cell r="F19" t="str">
            <v>AS DE L'ALLAN</v>
          </cell>
          <cell r="G19" t="str">
            <v>FSGT</v>
          </cell>
          <cell r="H19" t="str">
            <v>25</v>
          </cell>
        </row>
        <row r="20">
          <cell r="C20" t="str">
            <v>55708148</v>
          </cell>
          <cell r="D20" t="str">
            <v>MOROS</v>
          </cell>
          <cell r="E20" t="str">
            <v>SYLVAIN</v>
          </cell>
          <cell r="F20" t="str">
            <v>VC TREVOUX</v>
          </cell>
          <cell r="G20" t="str">
            <v>FSGT</v>
          </cell>
          <cell r="H20" t="str">
            <v>69</v>
          </cell>
        </row>
        <row r="21">
          <cell r="C21" t="str">
            <v>369045</v>
          </cell>
          <cell r="D21" t="str">
            <v>CHAZEAUD</v>
          </cell>
          <cell r="E21" t="str">
            <v>OLIVIER</v>
          </cell>
          <cell r="F21" t="str">
            <v>VC VILLEFRANCHE BEAUJOLAIS</v>
          </cell>
          <cell r="G21" t="str">
            <v>FSGT</v>
          </cell>
          <cell r="H21" t="str">
            <v>69</v>
          </cell>
        </row>
        <row r="22">
          <cell r="C22" t="str">
            <v>55539906</v>
          </cell>
          <cell r="D22" t="str">
            <v>MARCONNET</v>
          </cell>
          <cell r="E22" t="str">
            <v>PATRICE</v>
          </cell>
          <cell r="F22" t="str">
            <v>AC LYON VAISE</v>
          </cell>
          <cell r="G22" t="str">
            <v>FSGT</v>
          </cell>
          <cell r="H22" t="str">
            <v>69</v>
          </cell>
        </row>
        <row r="23">
          <cell r="C23" t="str">
            <v>55581558</v>
          </cell>
          <cell r="D23" t="str">
            <v>DEREUX</v>
          </cell>
          <cell r="E23" t="str">
            <v>DAVID</v>
          </cell>
          <cell r="F23" t="str">
            <v>VC TREVOUX</v>
          </cell>
          <cell r="G23" t="str">
            <v>FSGT</v>
          </cell>
          <cell r="H23" t="str">
            <v>69</v>
          </cell>
        </row>
        <row r="24">
          <cell r="C24" t="str">
            <v>55607634</v>
          </cell>
          <cell r="D24" t="str">
            <v>SGARAMELLA</v>
          </cell>
          <cell r="E24" t="str">
            <v>PASCAL</v>
          </cell>
          <cell r="F24" t="str">
            <v>VIRIAT TEAM</v>
          </cell>
          <cell r="G24" t="str">
            <v>FSGT</v>
          </cell>
          <cell r="H24" t="str">
            <v>69</v>
          </cell>
        </row>
        <row r="25">
          <cell r="C25" t="str">
            <v>55586501</v>
          </cell>
          <cell r="D25" t="str">
            <v>DELEERSNYDER</v>
          </cell>
          <cell r="E25" t="str">
            <v>ARNAUD</v>
          </cell>
          <cell r="F25" t="str">
            <v>SAINT DENIS CYCLISTE</v>
          </cell>
          <cell r="G25" t="str">
            <v>FSGT</v>
          </cell>
          <cell r="H25" t="str">
            <v>69</v>
          </cell>
        </row>
        <row r="26">
          <cell r="C26" t="str">
            <v>55485272</v>
          </cell>
          <cell r="D26" t="str">
            <v>DELORME</v>
          </cell>
          <cell r="E26" t="str">
            <v>CYRIL</v>
          </cell>
          <cell r="F26" t="str">
            <v>VELO GRIFFON MEYZIEU</v>
          </cell>
          <cell r="G26" t="str">
            <v>FSGT</v>
          </cell>
          <cell r="H26" t="str">
            <v>69</v>
          </cell>
        </row>
        <row r="27">
          <cell r="C27" t="str">
            <v>159839</v>
          </cell>
          <cell r="D27" t="str">
            <v>TRUYE</v>
          </cell>
          <cell r="E27" t="str">
            <v>PATRICK</v>
          </cell>
          <cell r="F27" t="str">
            <v>TEAM CYCLISTE TOUSSIEU</v>
          </cell>
          <cell r="G27" t="str">
            <v>FSGT</v>
          </cell>
          <cell r="H27" t="str">
            <v>69</v>
          </cell>
        </row>
        <row r="28">
          <cell r="C28" t="str">
            <v>55760929</v>
          </cell>
          <cell r="D28" t="str">
            <v>MARGUIER</v>
          </cell>
          <cell r="E28" t="str">
            <v>ARNAUD</v>
          </cell>
          <cell r="F28" t="str">
            <v>TEAM DES DOMBES</v>
          </cell>
          <cell r="G28" t="str">
            <v>FSGT</v>
          </cell>
          <cell r="H28" t="str">
            <v>69</v>
          </cell>
        </row>
        <row r="29">
          <cell r="C29" t="str">
            <v>55576987</v>
          </cell>
          <cell r="D29" t="str">
            <v>CHIRAT</v>
          </cell>
          <cell r="E29" t="str">
            <v>GILBERT</v>
          </cell>
          <cell r="F29" t="str">
            <v>TEAM DES DOMBES</v>
          </cell>
          <cell r="G29" t="str">
            <v>FSGT</v>
          </cell>
          <cell r="H29" t="str">
            <v>69</v>
          </cell>
        </row>
        <row r="30">
          <cell r="C30" t="str">
            <v>41010070004</v>
          </cell>
          <cell r="D30" t="str">
            <v>KNEPPER</v>
          </cell>
          <cell r="E30" t="str">
            <v>CEDRIC</v>
          </cell>
          <cell r="F30" t="str">
            <v>ST DENIS CYCLISME</v>
          </cell>
          <cell r="G30" t="str">
            <v>FFC</v>
          </cell>
          <cell r="H30" t="str">
            <v>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541898</v>
          </cell>
          <cell r="D3" t="str">
            <v>BOGAERT</v>
          </cell>
          <cell r="E3" t="str">
            <v>PHILIPPE</v>
          </cell>
          <cell r="F3" t="str">
            <v>AC MOULIN A VENT</v>
          </cell>
          <cell r="G3" t="str">
            <v>FSGT</v>
          </cell>
          <cell r="H3" t="str">
            <v>69</v>
          </cell>
        </row>
        <row r="4">
          <cell r="C4" t="str">
            <v>55754178</v>
          </cell>
          <cell r="D4" t="str">
            <v>DELBOS</v>
          </cell>
          <cell r="E4" t="str">
            <v>JEAN BAPTISTE</v>
          </cell>
          <cell r="F4" t="str">
            <v>AS ORTF</v>
          </cell>
          <cell r="G4" t="str">
            <v>FSGT</v>
          </cell>
          <cell r="H4" t="str">
            <v>69</v>
          </cell>
        </row>
        <row r="5">
          <cell r="C5" t="str">
            <v>55760505</v>
          </cell>
          <cell r="D5" t="str">
            <v>DELRIU</v>
          </cell>
          <cell r="E5" t="str">
            <v>ERWAN</v>
          </cell>
          <cell r="F5" t="str">
            <v>CC CHATONNAY SAINTE ANNE</v>
          </cell>
          <cell r="G5" t="str">
            <v>FSGT</v>
          </cell>
          <cell r="H5" t="str">
            <v>69</v>
          </cell>
        </row>
        <row r="6">
          <cell r="C6" t="str">
            <v>55584473</v>
          </cell>
          <cell r="D6" t="str">
            <v>CURT</v>
          </cell>
          <cell r="E6" t="str">
            <v>PATRICE</v>
          </cell>
          <cell r="F6" t="str">
            <v>VIRIAT TEAM</v>
          </cell>
          <cell r="G6" t="str">
            <v>FSGT</v>
          </cell>
          <cell r="H6" t="str">
            <v>69</v>
          </cell>
        </row>
        <row r="7">
          <cell r="C7" t="str">
            <v>521140</v>
          </cell>
          <cell r="D7" t="str">
            <v>MARTIN</v>
          </cell>
          <cell r="E7" t="str">
            <v>MELVIN</v>
          </cell>
          <cell r="F7" t="str">
            <v>ECO VILLEURBANNE</v>
          </cell>
          <cell r="G7" t="str">
            <v>FSGT</v>
          </cell>
          <cell r="H7" t="str">
            <v>69</v>
          </cell>
        </row>
        <row r="8">
          <cell r="C8" t="str">
            <v>55623554</v>
          </cell>
          <cell r="D8" t="str">
            <v>MALOTAUX</v>
          </cell>
          <cell r="E8" t="str">
            <v>FRANCK</v>
          </cell>
          <cell r="F8" t="str">
            <v>VC GLEIZE LIMAS</v>
          </cell>
          <cell r="G8" t="str">
            <v>FSGT</v>
          </cell>
          <cell r="H8" t="str">
            <v>69</v>
          </cell>
        </row>
        <row r="9">
          <cell r="C9" t="str">
            <v>55759166</v>
          </cell>
          <cell r="D9" t="str">
            <v>ETILLEUX</v>
          </cell>
          <cell r="E9" t="str">
            <v>BENJAMIN</v>
          </cell>
          <cell r="F9" t="str">
            <v>CC REPLONGES</v>
          </cell>
          <cell r="G9" t="str">
            <v>FSGT</v>
          </cell>
          <cell r="H9" t="str">
            <v>69</v>
          </cell>
        </row>
        <row r="10">
          <cell r="C10" t="str">
            <v>55591083</v>
          </cell>
          <cell r="D10" t="str">
            <v>COSENZA</v>
          </cell>
          <cell r="E10" t="str">
            <v>WALTER</v>
          </cell>
          <cell r="F10" t="str">
            <v>VC LAGNIEU</v>
          </cell>
          <cell r="G10" t="str">
            <v>FSGT</v>
          </cell>
          <cell r="H10" t="str">
            <v>69</v>
          </cell>
        </row>
        <row r="11">
          <cell r="C11" t="str">
            <v>243293</v>
          </cell>
          <cell r="D11" t="str">
            <v>MARTINON</v>
          </cell>
          <cell r="E11" t="str">
            <v>DENIS</v>
          </cell>
          <cell r="F11" t="str">
            <v>VC LAGNIEU</v>
          </cell>
          <cell r="G11" t="str">
            <v>FSGT</v>
          </cell>
          <cell r="H11" t="str">
            <v>69</v>
          </cell>
        </row>
        <row r="12">
          <cell r="C12" t="str">
            <v>55661059</v>
          </cell>
          <cell r="D12" t="str">
            <v>DONGUY</v>
          </cell>
          <cell r="E12" t="str">
            <v>ROMUALD</v>
          </cell>
          <cell r="F12" t="str">
            <v>AC SAINT JEAN LE VIEUX</v>
          </cell>
          <cell r="G12" t="str">
            <v>FSGT</v>
          </cell>
          <cell r="H12" t="str">
            <v>69</v>
          </cell>
        </row>
        <row r="13">
          <cell r="C13" t="str">
            <v>226074</v>
          </cell>
          <cell r="D13" t="str">
            <v>BELIN</v>
          </cell>
          <cell r="E13" t="str">
            <v>JEAN MICHEL</v>
          </cell>
          <cell r="F13" t="str">
            <v>VC BRIGNAIS</v>
          </cell>
          <cell r="G13" t="str">
            <v>FSGT</v>
          </cell>
          <cell r="H13" t="str">
            <v>69</v>
          </cell>
        </row>
        <row r="14">
          <cell r="C14" t="str">
            <v>376569</v>
          </cell>
          <cell r="D14" t="str">
            <v>COIN</v>
          </cell>
          <cell r="E14" t="str">
            <v>DAVID</v>
          </cell>
          <cell r="F14" t="str">
            <v>GUIDON D'OR COSTELLOIS 42</v>
          </cell>
          <cell r="G14" t="str">
            <v>FSGT</v>
          </cell>
          <cell r="H14" t="str">
            <v>42</v>
          </cell>
        </row>
        <row r="15">
          <cell r="C15" t="str">
            <v>55495271</v>
          </cell>
          <cell r="D15" t="str">
            <v>BERGERON</v>
          </cell>
          <cell r="E15" t="str">
            <v>FABRICE</v>
          </cell>
          <cell r="F15" t="str">
            <v>VC CORBAS</v>
          </cell>
          <cell r="G15" t="str">
            <v>FSGT</v>
          </cell>
          <cell r="H15" t="str">
            <v>69</v>
          </cell>
        </row>
        <row r="16">
          <cell r="C16" t="str">
            <v>55558467</v>
          </cell>
          <cell r="D16" t="str">
            <v>TORDI</v>
          </cell>
          <cell r="E16" t="str">
            <v>MICHEL</v>
          </cell>
          <cell r="F16" t="str">
            <v>VC LAGNIEU</v>
          </cell>
          <cell r="G16" t="str">
            <v>FSGT</v>
          </cell>
          <cell r="H16" t="str">
            <v>69</v>
          </cell>
        </row>
        <row r="17">
          <cell r="C17" t="str">
            <v>55713052</v>
          </cell>
          <cell r="D17" t="str">
            <v>BERTHON</v>
          </cell>
          <cell r="E17" t="str">
            <v>XAVIER</v>
          </cell>
          <cell r="F17" t="str">
            <v>EC PIERRE BENITE SAINT GENIS LAVAL</v>
          </cell>
          <cell r="G17" t="str">
            <v>FSGT</v>
          </cell>
          <cell r="H17" t="str">
            <v>69</v>
          </cell>
        </row>
        <row r="18">
          <cell r="C18" t="str">
            <v>55566771</v>
          </cell>
          <cell r="D18" t="str">
            <v>CARVALHO</v>
          </cell>
          <cell r="E18" t="str">
            <v>AUGUSTE</v>
          </cell>
          <cell r="F18" t="str">
            <v>ROUE SPORTIVE MEXIMIEUX</v>
          </cell>
          <cell r="G18" t="str">
            <v>FSGT</v>
          </cell>
          <cell r="H18" t="str">
            <v>69</v>
          </cell>
        </row>
        <row r="19">
          <cell r="C19" t="str">
            <v>55717125</v>
          </cell>
          <cell r="D19" t="str">
            <v>PALIERNE</v>
          </cell>
          <cell r="E19" t="str">
            <v>JEROME</v>
          </cell>
          <cell r="F19" t="str">
            <v>AC SAINT JEAN LE VIEUX</v>
          </cell>
          <cell r="G19" t="str">
            <v>FSGT</v>
          </cell>
          <cell r="H19" t="str">
            <v>69</v>
          </cell>
        </row>
        <row r="20">
          <cell r="C20" t="str">
            <v>431780</v>
          </cell>
          <cell r="D20" t="str">
            <v>VERNIER</v>
          </cell>
          <cell r="E20" t="str">
            <v>PHILIPPE</v>
          </cell>
          <cell r="F20" t="str">
            <v>UC COGNIN</v>
          </cell>
          <cell r="G20" t="str">
            <v>FSGT</v>
          </cell>
          <cell r="H20" t="str">
            <v>73</v>
          </cell>
        </row>
        <row r="21">
          <cell r="C21" t="str">
            <v>55717334</v>
          </cell>
          <cell r="D21" t="str">
            <v>ADELHANOFF</v>
          </cell>
          <cell r="E21" t="str">
            <v>IGOR</v>
          </cell>
          <cell r="F21" t="str">
            <v>AS BERTHELOT MERMOZ</v>
          </cell>
          <cell r="G21" t="str">
            <v>FSGT</v>
          </cell>
          <cell r="H21" t="str">
            <v>69</v>
          </cell>
        </row>
        <row r="22">
          <cell r="C22" t="str">
            <v>55661064</v>
          </cell>
          <cell r="D22" t="str">
            <v>DELESTREZ</v>
          </cell>
          <cell r="E22" t="str">
            <v>GERALD</v>
          </cell>
          <cell r="F22" t="str">
            <v>AC SAINT JEAN LE VIEUX</v>
          </cell>
          <cell r="G22" t="str">
            <v>FSGT</v>
          </cell>
          <cell r="H22" t="str">
            <v>69</v>
          </cell>
        </row>
        <row r="23">
          <cell r="C23" t="str">
            <v>55557167</v>
          </cell>
          <cell r="D23" t="str">
            <v>FIOGER</v>
          </cell>
          <cell r="E23" t="str">
            <v>FABRICE</v>
          </cell>
          <cell r="F23" t="str">
            <v>CLUB VIENNOIS D'ANIMATION CYCLISTE</v>
          </cell>
          <cell r="G23" t="str">
            <v>FSGT</v>
          </cell>
          <cell r="H23" t="str">
            <v>69</v>
          </cell>
        </row>
        <row r="24">
          <cell r="C24" t="str">
            <v>55713373</v>
          </cell>
          <cell r="D24" t="str">
            <v>PICCINALI</v>
          </cell>
          <cell r="E24" t="str">
            <v>BRUNO</v>
          </cell>
          <cell r="F24" t="str">
            <v>ECAM</v>
          </cell>
          <cell r="G24" t="str">
            <v>FSGT</v>
          </cell>
          <cell r="H24" t="str">
            <v>69</v>
          </cell>
        </row>
        <row r="25">
          <cell r="C25" t="str">
            <v>55604051</v>
          </cell>
          <cell r="D25" t="str">
            <v>FAGES</v>
          </cell>
          <cell r="E25" t="str">
            <v>CHRISTIAN</v>
          </cell>
          <cell r="F25" t="str">
            <v>AS BERTHELOT MERMOZ</v>
          </cell>
          <cell r="G25" t="str">
            <v>FSGT</v>
          </cell>
          <cell r="H25" t="str">
            <v>69</v>
          </cell>
        </row>
        <row r="26">
          <cell r="C26" t="str">
            <v>55577692</v>
          </cell>
          <cell r="D26" t="str">
            <v>GOY</v>
          </cell>
          <cell r="E26" t="str">
            <v>ALAIN</v>
          </cell>
          <cell r="F26" t="str">
            <v>ROUE SPORTIVE MEXIMIEUX</v>
          </cell>
          <cell r="G26" t="str">
            <v>FSGT</v>
          </cell>
          <cell r="H26" t="str">
            <v>69</v>
          </cell>
        </row>
        <row r="27">
          <cell r="C27" t="str">
            <v>55601479</v>
          </cell>
          <cell r="D27" t="str">
            <v>FRANCIN</v>
          </cell>
          <cell r="E27" t="str">
            <v>OLIVIER</v>
          </cell>
          <cell r="F27" t="str">
            <v>VC DRUILLAT</v>
          </cell>
          <cell r="G27" t="str">
            <v>FSGT</v>
          </cell>
          <cell r="H27" t="str">
            <v>69</v>
          </cell>
        </row>
        <row r="28">
          <cell r="C28" t="str">
            <v>55645421</v>
          </cell>
          <cell r="D28" t="str">
            <v>DUPRAS</v>
          </cell>
          <cell r="E28" t="str">
            <v>DOMINIQUE</v>
          </cell>
          <cell r="F28" t="str">
            <v>AC SAINT JEAN LE VIEUX</v>
          </cell>
          <cell r="G28" t="str">
            <v>FSGT</v>
          </cell>
          <cell r="H28" t="str">
            <v>69</v>
          </cell>
        </row>
        <row r="29">
          <cell r="C29" t="str">
            <v>538866</v>
          </cell>
          <cell r="D29" t="str">
            <v>ROCFORT</v>
          </cell>
          <cell r="E29" t="str">
            <v>TRISTAN</v>
          </cell>
          <cell r="F29" t="str">
            <v>AS BERTHELOT MERMOZ</v>
          </cell>
          <cell r="G29" t="str">
            <v>FSGT</v>
          </cell>
          <cell r="H29" t="str">
            <v>69</v>
          </cell>
        </row>
        <row r="30">
          <cell r="C30" t="str">
            <v>55664270</v>
          </cell>
          <cell r="D30" t="str">
            <v>AGGOUN</v>
          </cell>
          <cell r="E30" t="str">
            <v>TAHAR</v>
          </cell>
          <cell r="F30" t="str">
            <v>ESPOIR CYCLISTE PAYS DU GIER</v>
          </cell>
          <cell r="G30" t="str">
            <v>FSGT</v>
          </cell>
          <cell r="H30" t="str">
            <v>42</v>
          </cell>
        </row>
        <row r="31">
          <cell r="C31" t="str">
            <v>55581490</v>
          </cell>
          <cell r="D31" t="str">
            <v>FERRET</v>
          </cell>
          <cell r="E31" t="str">
            <v>BENOIT</v>
          </cell>
          <cell r="F31" t="str">
            <v>VC TREVOUX</v>
          </cell>
          <cell r="G31" t="str">
            <v>FSGT</v>
          </cell>
          <cell r="H31" t="str">
            <v>69</v>
          </cell>
        </row>
        <row r="32">
          <cell r="C32" t="str">
            <v>55556226</v>
          </cell>
          <cell r="D32" t="str">
            <v>GOBET</v>
          </cell>
          <cell r="E32" t="str">
            <v>PHILIPPE</v>
          </cell>
          <cell r="F32" t="str">
            <v>ES JONAGEOIS CYCLO</v>
          </cell>
          <cell r="G32" t="str">
            <v>FSGT</v>
          </cell>
          <cell r="H32" t="str">
            <v>69</v>
          </cell>
        </row>
        <row r="33">
          <cell r="C33" t="str">
            <v>239623</v>
          </cell>
          <cell r="D33" t="str">
            <v>VERGER</v>
          </cell>
          <cell r="E33" t="str">
            <v>JEREMY</v>
          </cell>
          <cell r="F33" t="str">
            <v>VC DRUILLAT</v>
          </cell>
          <cell r="G33" t="str">
            <v>FSGT</v>
          </cell>
          <cell r="H33" t="str">
            <v>69</v>
          </cell>
        </row>
        <row r="34">
          <cell r="C34" t="str">
            <v>55758084</v>
          </cell>
          <cell r="D34" t="str">
            <v>THOMAS</v>
          </cell>
          <cell r="E34" t="str">
            <v>JOSSIAN</v>
          </cell>
          <cell r="F34" t="str">
            <v>ECO VILLEURBANNE</v>
          </cell>
          <cell r="G34" t="str">
            <v>FSGT</v>
          </cell>
          <cell r="H34" t="str">
            <v>69</v>
          </cell>
        </row>
        <row r="35">
          <cell r="C35" t="str">
            <v>55756129</v>
          </cell>
          <cell r="D35" t="str">
            <v>LUCIEZ</v>
          </cell>
          <cell r="E35" t="str">
            <v>OLIVIER</v>
          </cell>
          <cell r="F35" t="str">
            <v>VC LAGNIEU</v>
          </cell>
          <cell r="G35" t="str">
            <v>FSGT</v>
          </cell>
          <cell r="H35" t="str">
            <v>69</v>
          </cell>
        </row>
        <row r="36">
          <cell r="C36" t="str">
            <v>235089</v>
          </cell>
          <cell r="D36" t="str">
            <v>BAROU</v>
          </cell>
          <cell r="E36" t="str">
            <v>OLIVIER</v>
          </cell>
          <cell r="F36" t="str">
            <v>CLUB VIENNOIS D'ANIMATION CYCLISTE</v>
          </cell>
          <cell r="G36" t="str">
            <v>FSGT</v>
          </cell>
          <cell r="H36" t="str">
            <v>69</v>
          </cell>
        </row>
        <row r="37">
          <cell r="C37" t="str">
            <v>55600437</v>
          </cell>
          <cell r="D37" t="str">
            <v>CORDONNIER</v>
          </cell>
          <cell r="E37" t="str">
            <v>CHRISTIAN</v>
          </cell>
          <cell r="F37" t="str">
            <v>ESPOIR CYCLISTE PAYS DU GIER</v>
          </cell>
          <cell r="G37" t="str">
            <v>FSGT</v>
          </cell>
          <cell r="H37" t="str">
            <v>42</v>
          </cell>
        </row>
        <row r="38">
          <cell r="C38" t="str">
            <v>55594898</v>
          </cell>
          <cell r="D38" t="str">
            <v>LAMANT</v>
          </cell>
          <cell r="E38" t="str">
            <v>FREDERIC</v>
          </cell>
          <cell r="F38" t="str">
            <v>VC DRUILLAT</v>
          </cell>
          <cell r="G38" t="str">
            <v>FSGT</v>
          </cell>
          <cell r="H38" t="str">
            <v>69</v>
          </cell>
        </row>
        <row r="39">
          <cell r="C39" t="str">
            <v>55601472</v>
          </cell>
          <cell r="D39" t="str">
            <v>GENOUX</v>
          </cell>
          <cell r="E39" t="str">
            <v>SEBASTIEN</v>
          </cell>
          <cell r="F39" t="str">
            <v>VC DRUILLAT</v>
          </cell>
          <cell r="G39" t="str">
            <v>FSGT</v>
          </cell>
          <cell r="H39" t="str">
            <v>69</v>
          </cell>
        </row>
        <row r="40">
          <cell r="C40" t="str">
            <v>55716290</v>
          </cell>
          <cell r="D40" t="str">
            <v>MANSAUD</v>
          </cell>
          <cell r="E40" t="str">
            <v>FREDERIC</v>
          </cell>
          <cell r="F40" t="str">
            <v>ROUE SPORTIVE MEXIMIEUX</v>
          </cell>
          <cell r="G40" t="str">
            <v>FSGT</v>
          </cell>
          <cell r="H40" t="str">
            <v>69</v>
          </cell>
        </row>
        <row r="41">
          <cell r="C41" t="str">
            <v>55483907</v>
          </cell>
          <cell r="D41" t="str">
            <v>PAGE</v>
          </cell>
          <cell r="E41" t="str">
            <v>ANDRE</v>
          </cell>
          <cell r="F41" t="str">
            <v>CS PONT DE CHERUY</v>
          </cell>
          <cell r="G41" t="str">
            <v>FSGT</v>
          </cell>
          <cell r="H41" t="str">
            <v>69</v>
          </cell>
        </row>
        <row r="42">
          <cell r="C42" t="str">
            <v>5475313</v>
          </cell>
          <cell r="D42" t="str">
            <v>BLANCHOZ</v>
          </cell>
          <cell r="E42" t="str">
            <v>JEAN PHILIPPE</v>
          </cell>
          <cell r="F42" t="str">
            <v>TEAM CYCLISTE TOUSSIEU</v>
          </cell>
          <cell r="G42" t="str">
            <v>FSGT</v>
          </cell>
          <cell r="H42" t="str">
            <v>69</v>
          </cell>
        </row>
        <row r="43">
          <cell r="C43" t="str">
            <v>55584709</v>
          </cell>
          <cell r="D43" t="str">
            <v>CARVALHO</v>
          </cell>
          <cell r="E43" t="str">
            <v>ALEXIS</v>
          </cell>
          <cell r="F43" t="str">
            <v>ROUE SPORTIVE MEXIMIEUX</v>
          </cell>
          <cell r="G43" t="str">
            <v>FSGT</v>
          </cell>
          <cell r="H43" t="str">
            <v>69</v>
          </cell>
        </row>
        <row r="44">
          <cell r="C44" t="str">
            <v>55579989</v>
          </cell>
          <cell r="D44" t="str">
            <v>MICHEL</v>
          </cell>
          <cell r="E44" t="str">
            <v>MAXIME</v>
          </cell>
          <cell r="F44" t="str">
            <v>AC MOULIN A VENT</v>
          </cell>
          <cell r="G44" t="str">
            <v>FSGT</v>
          </cell>
          <cell r="H44" t="str">
            <v>69</v>
          </cell>
        </row>
        <row r="45">
          <cell r="C45" t="str">
            <v>55584798</v>
          </cell>
          <cell r="D45" t="str">
            <v>DE LORENZO</v>
          </cell>
          <cell r="E45" t="str">
            <v>ERIC</v>
          </cell>
          <cell r="F45" t="str">
            <v>TEAM DES DOMBES</v>
          </cell>
          <cell r="G45" t="str">
            <v>FSGT</v>
          </cell>
          <cell r="H45" t="str">
            <v>69</v>
          </cell>
        </row>
        <row r="46">
          <cell r="C46" t="str">
            <v>287188</v>
          </cell>
          <cell r="D46" t="str">
            <v>DUPERRON</v>
          </cell>
          <cell r="E46" t="str">
            <v>JEROME</v>
          </cell>
          <cell r="F46" t="str">
            <v>AS ORTF</v>
          </cell>
          <cell r="G46" t="str">
            <v>FSGT</v>
          </cell>
          <cell r="H46" t="str">
            <v>69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150304</v>
          </cell>
          <cell r="D3" t="str">
            <v>JACOMINO</v>
          </cell>
          <cell r="E3" t="str">
            <v>YANN</v>
          </cell>
          <cell r="F3" t="str">
            <v>ESPOIR CYCLISTE PAYS DU GIER</v>
          </cell>
          <cell r="G3" t="str">
            <v>FSGT</v>
          </cell>
          <cell r="H3" t="str">
            <v>42</v>
          </cell>
        </row>
        <row r="4">
          <cell r="C4" t="str">
            <v>55623492</v>
          </cell>
          <cell r="D4" t="str">
            <v>COLIN</v>
          </cell>
          <cell r="E4" t="str">
            <v>EDDY</v>
          </cell>
          <cell r="F4" t="str">
            <v>VC GLEIZE LIMAS</v>
          </cell>
          <cell r="G4" t="str">
            <v>FSGT</v>
          </cell>
          <cell r="H4" t="str">
            <v>69</v>
          </cell>
        </row>
        <row r="5">
          <cell r="C5" t="str">
            <v>55575817</v>
          </cell>
          <cell r="D5" t="str">
            <v>DELPORTE</v>
          </cell>
          <cell r="E5" t="str">
            <v>JACQUES</v>
          </cell>
          <cell r="F5" t="str">
            <v>ASL CROTTET</v>
          </cell>
          <cell r="G5" t="str">
            <v>FSGT</v>
          </cell>
          <cell r="H5" t="str">
            <v>69</v>
          </cell>
        </row>
        <row r="6">
          <cell r="C6" t="str">
            <v>55659669</v>
          </cell>
          <cell r="D6" t="str">
            <v>RAPOSO</v>
          </cell>
          <cell r="E6" t="str">
            <v>DAMIEN</v>
          </cell>
          <cell r="F6" t="str">
            <v>SAINT VULBAS VELO SPORT</v>
          </cell>
          <cell r="G6" t="str">
            <v>FSGT</v>
          </cell>
          <cell r="H6" t="str">
            <v>69</v>
          </cell>
        </row>
        <row r="7">
          <cell r="C7" t="str">
            <v>55590655</v>
          </cell>
          <cell r="D7" t="str">
            <v>RIOUAL</v>
          </cell>
          <cell r="E7" t="str">
            <v>YANN</v>
          </cell>
          <cell r="F7" t="str">
            <v>SAINT DENIS CYCLISTE</v>
          </cell>
          <cell r="G7" t="str">
            <v>FSGT</v>
          </cell>
          <cell r="H7" t="str">
            <v>69</v>
          </cell>
        </row>
        <row r="8">
          <cell r="C8" t="str">
            <v>55543718</v>
          </cell>
          <cell r="D8" t="str">
            <v>VAURES</v>
          </cell>
          <cell r="E8" t="str">
            <v>LAURENT</v>
          </cell>
          <cell r="F8" t="str">
            <v>TEAM DES DOMBES</v>
          </cell>
          <cell r="G8" t="str">
            <v>FSGT</v>
          </cell>
          <cell r="H8" t="str">
            <v>69</v>
          </cell>
        </row>
        <row r="9">
          <cell r="C9" t="str">
            <v>429134</v>
          </cell>
          <cell r="D9" t="str">
            <v>FRASSANITO</v>
          </cell>
          <cell r="E9" t="str">
            <v>JEAN CLAUDE</v>
          </cell>
          <cell r="F9" t="str">
            <v>VC BRIGNAIS</v>
          </cell>
          <cell r="G9" t="str">
            <v>FSGT</v>
          </cell>
          <cell r="H9" t="str">
            <v>69</v>
          </cell>
        </row>
        <row r="10">
          <cell r="C10" t="str">
            <v>55601842</v>
          </cell>
          <cell r="D10" t="str">
            <v>ARMAND</v>
          </cell>
          <cell r="E10" t="str">
            <v>PHILIPPE</v>
          </cell>
          <cell r="F10" t="str">
            <v>VELO GRIFFON MEYZIEU</v>
          </cell>
          <cell r="G10" t="str">
            <v>FSGT</v>
          </cell>
          <cell r="H10" t="str">
            <v>69</v>
          </cell>
        </row>
        <row r="11">
          <cell r="C11" t="str">
            <v>55634791</v>
          </cell>
          <cell r="D11" t="str">
            <v>LYONNAIS</v>
          </cell>
          <cell r="E11" t="str">
            <v>CHRISTOPHE</v>
          </cell>
          <cell r="F11" t="str">
            <v>CLUB VIENNOIS D'ANIMATION CYCLISTE</v>
          </cell>
          <cell r="G11" t="str">
            <v>FSGT</v>
          </cell>
          <cell r="H11" t="str">
            <v>69</v>
          </cell>
        </row>
        <row r="12">
          <cell r="C12" t="str">
            <v>55599396</v>
          </cell>
          <cell r="D12" t="str">
            <v>DARDALHON</v>
          </cell>
          <cell r="E12" t="str">
            <v>FABIEN</v>
          </cell>
          <cell r="F12" t="str">
            <v>ROUE SPORTIVE MEXIMIEUX</v>
          </cell>
          <cell r="G12" t="str">
            <v>FSGT</v>
          </cell>
          <cell r="H12" t="str">
            <v>69</v>
          </cell>
        </row>
        <row r="13">
          <cell r="C13" t="str">
            <v>55655765</v>
          </cell>
          <cell r="D13" t="str">
            <v>RAPOSO</v>
          </cell>
          <cell r="E13" t="str">
            <v>MICHEL</v>
          </cell>
          <cell r="F13" t="str">
            <v>SAINT VULBAS VELO SPORT</v>
          </cell>
          <cell r="G13" t="str">
            <v>FSGT</v>
          </cell>
          <cell r="H13" t="str">
            <v>69</v>
          </cell>
        </row>
        <row r="14">
          <cell r="C14" t="str">
            <v>55584731</v>
          </cell>
          <cell r="D14" t="str">
            <v>DEMAGNY</v>
          </cell>
          <cell r="E14" t="str">
            <v>NICOLAS</v>
          </cell>
          <cell r="F14" t="str">
            <v>ROUE SPORTIVE MEXIMIEUX</v>
          </cell>
          <cell r="G14" t="str">
            <v>FSGT</v>
          </cell>
          <cell r="H14" t="str">
            <v>69</v>
          </cell>
        </row>
        <row r="15">
          <cell r="C15" t="str">
            <v>55582584</v>
          </cell>
          <cell r="D15" t="str">
            <v>ROSA</v>
          </cell>
          <cell r="E15" t="str">
            <v>JOSE</v>
          </cell>
          <cell r="F15" t="str">
            <v>ROUE SPORTIVE MEXIMIEUX</v>
          </cell>
          <cell r="G15" t="str">
            <v>FSGT</v>
          </cell>
          <cell r="H15" t="str">
            <v>69</v>
          </cell>
        </row>
        <row r="16">
          <cell r="C16" t="str">
            <v>536808</v>
          </cell>
          <cell r="D16" t="str">
            <v>DEYRAIL</v>
          </cell>
          <cell r="E16" t="str">
            <v>JEAN LUC</v>
          </cell>
          <cell r="F16" t="str">
            <v>AC MOULIN A VENT</v>
          </cell>
          <cell r="G16" t="str">
            <v>FSGT</v>
          </cell>
          <cell r="H16" t="str">
            <v>69</v>
          </cell>
        </row>
        <row r="17">
          <cell r="C17" t="str">
            <v>55475367</v>
          </cell>
          <cell r="D17" t="str">
            <v>NEMOZ</v>
          </cell>
          <cell r="E17" t="str">
            <v>JEAN CLAUDE</v>
          </cell>
          <cell r="F17" t="str">
            <v>TEAM CYCLISTE TOUSSIEU</v>
          </cell>
          <cell r="G17" t="str">
            <v>FSGT</v>
          </cell>
          <cell r="H17" t="str">
            <v>69</v>
          </cell>
        </row>
        <row r="18">
          <cell r="C18" t="str">
            <v>55610058</v>
          </cell>
          <cell r="D18" t="str">
            <v>BEAULATON</v>
          </cell>
          <cell r="E18" t="str">
            <v>DIDIER</v>
          </cell>
          <cell r="F18" t="str">
            <v>VC LAGNIEU</v>
          </cell>
          <cell r="G18" t="str">
            <v>FSGT</v>
          </cell>
          <cell r="H18" t="str">
            <v>69</v>
          </cell>
        </row>
        <row r="19">
          <cell r="C19" t="str">
            <v>55708141</v>
          </cell>
          <cell r="D19" t="str">
            <v>DUBOST</v>
          </cell>
          <cell r="E19" t="str">
            <v>SEBASTIEN</v>
          </cell>
          <cell r="F19" t="str">
            <v>VC TREVOUX</v>
          </cell>
          <cell r="G19" t="str">
            <v>FSGT</v>
          </cell>
          <cell r="H19" t="str">
            <v>69</v>
          </cell>
        </row>
        <row r="20">
          <cell r="C20" t="str">
            <v>55575809</v>
          </cell>
          <cell r="D20" t="str">
            <v>BES</v>
          </cell>
          <cell r="E20" t="str">
            <v>FREDERIC</v>
          </cell>
          <cell r="F20" t="str">
            <v>ASL CROTTET</v>
          </cell>
          <cell r="G20" t="str">
            <v>FSGT</v>
          </cell>
          <cell r="H20" t="str">
            <v>69</v>
          </cell>
        </row>
        <row r="21">
          <cell r="C21" t="str">
            <v>55755077</v>
          </cell>
          <cell r="D21" t="str">
            <v>GUDEFIN</v>
          </cell>
          <cell r="E21" t="str">
            <v>SEBASTIEN</v>
          </cell>
          <cell r="F21" t="str">
            <v>ETOILE CYCLISTE FLACEENNE MACON</v>
          </cell>
          <cell r="G21" t="str">
            <v>FSGT</v>
          </cell>
          <cell r="H21" t="str">
            <v>71</v>
          </cell>
        </row>
        <row r="22">
          <cell r="C22" t="str">
            <v>234917</v>
          </cell>
          <cell r="D22" t="str">
            <v>PLASSE</v>
          </cell>
          <cell r="E22" t="str">
            <v>SERGE</v>
          </cell>
          <cell r="F22" t="str">
            <v>VC MAX BAREL</v>
          </cell>
          <cell r="G22" t="str">
            <v>FSGT</v>
          </cell>
          <cell r="H22" t="str">
            <v>69</v>
          </cell>
        </row>
        <row r="23">
          <cell r="C23" t="str">
            <v>55558466</v>
          </cell>
          <cell r="D23" t="str">
            <v>FETTET</v>
          </cell>
          <cell r="E23" t="str">
            <v>PASCAL</v>
          </cell>
          <cell r="F23" t="str">
            <v>VC LAGNIEU</v>
          </cell>
          <cell r="G23" t="str">
            <v>FSGT</v>
          </cell>
          <cell r="H23" t="str">
            <v>69</v>
          </cell>
        </row>
        <row r="24">
          <cell r="C24" t="str">
            <v>55611045</v>
          </cell>
          <cell r="D24" t="str">
            <v>CHAMPENOIS</v>
          </cell>
          <cell r="E24" t="str">
            <v>SERGE</v>
          </cell>
          <cell r="F24" t="str">
            <v>CC CHATONNAY SAINTE ANNE</v>
          </cell>
          <cell r="G24" t="str">
            <v>FSGT</v>
          </cell>
          <cell r="H24" t="str">
            <v>69</v>
          </cell>
        </row>
        <row r="25">
          <cell r="C25" t="str">
            <v>91094</v>
          </cell>
          <cell r="D25" t="str">
            <v>FAUROUX</v>
          </cell>
          <cell r="E25" t="str">
            <v>JEAN LOUIS</v>
          </cell>
          <cell r="F25" t="str">
            <v>EC DUQUESNE OULLINS</v>
          </cell>
          <cell r="G25" t="str">
            <v>FSGT</v>
          </cell>
          <cell r="H25" t="str">
            <v>69</v>
          </cell>
        </row>
        <row r="26">
          <cell r="C26" t="str">
            <v>93274159</v>
          </cell>
          <cell r="D26" t="str">
            <v>FOUR</v>
          </cell>
          <cell r="E26" t="str">
            <v>GILLES</v>
          </cell>
          <cell r="F26" t="str">
            <v>Vel'Haut JURA SAINT CLAUDE</v>
          </cell>
          <cell r="G26" t="str">
            <v>UFOLEP</v>
          </cell>
          <cell r="H26" t="str">
            <v>39</v>
          </cell>
        </row>
        <row r="27">
          <cell r="C27" t="str">
            <v>55655584</v>
          </cell>
          <cell r="D27" t="str">
            <v>LABOUTE</v>
          </cell>
          <cell r="E27" t="str">
            <v>LAURENT</v>
          </cell>
          <cell r="F27" t="str">
            <v>LAC ALLIANCE CYCLISTE</v>
          </cell>
          <cell r="G27" t="str">
            <v>FSGT</v>
          </cell>
          <cell r="H27" t="str">
            <v>74</v>
          </cell>
        </row>
        <row r="28">
          <cell r="C28" t="str">
            <v>154991</v>
          </cell>
          <cell r="D28" t="str">
            <v>BATTIN</v>
          </cell>
          <cell r="E28" t="str">
            <v>ALAIN</v>
          </cell>
          <cell r="F28" t="str">
            <v>VC VILLEFRANCHE BEAUJOLAIS</v>
          </cell>
          <cell r="G28" t="str">
            <v>FSGT</v>
          </cell>
          <cell r="H28" t="str">
            <v>69</v>
          </cell>
        </row>
        <row r="29">
          <cell r="C29" t="str">
            <v>55597693</v>
          </cell>
          <cell r="D29" t="str">
            <v>VINCENDON</v>
          </cell>
          <cell r="E29" t="str">
            <v>LOUIS</v>
          </cell>
          <cell r="F29" t="str">
            <v>CC CHATONNAY SAINTE ANNE</v>
          </cell>
          <cell r="G29" t="str">
            <v>FSGT</v>
          </cell>
          <cell r="H29" t="str">
            <v>69</v>
          </cell>
        </row>
        <row r="30">
          <cell r="C30" t="str">
            <v>55752750</v>
          </cell>
          <cell r="D30" t="str">
            <v>MERENTIER</v>
          </cell>
          <cell r="E30" t="str">
            <v>EMMANUEL</v>
          </cell>
          <cell r="F30" t="str">
            <v>VC TREVOUX</v>
          </cell>
          <cell r="G30" t="str">
            <v>FSGT</v>
          </cell>
          <cell r="H30" t="str">
            <v>69</v>
          </cell>
        </row>
        <row r="31">
          <cell r="C31" t="str">
            <v>55752072</v>
          </cell>
          <cell r="D31" t="str">
            <v>LOMBARD</v>
          </cell>
          <cell r="E31" t="str">
            <v>LEO</v>
          </cell>
          <cell r="F31" t="str">
            <v>ROUE SPORTIVE MEXIMIEUX</v>
          </cell>
          <cell r="G31" t="str">
            <v>FSGT</v>
          </cell>
          <cell r="H31" t="str">
            <v>69</v>
          </cell>
        </row>
        <row r="32">
          <cell r="C32" t="str">
            <v>55599793</v>
          </cell>
          <cell r="D32" t="str">
            <v>VOISIN</v>
          </cell>
          <cell r="E32" t="str">
            <v>PHILIPPE</v>
          </cell>
          <cell r="F32" t="str">
            <v>ECO VILLEURBANNE</v>
          </cell>
          <cell r="G32" t="str">
            <v>FSGT</v>
          </cell>
          <cell r="H32" t="str">
            <v>69</v>
          </cell>
        </row>
        <row r="33">
          <cell r="C33" t="str">
            <v>55581496</v>
          </cell>
          <cell r="D33" t="str">
            <v>TARAVEL</v>
          </cell>
          <cell r="E33" t="str">
            <v>ERIC</v>
          </cell>
          <cell r="F33" t="str">
            <v>VC TREVOUX</v>
          </cell>
          <cell r="G33" t="str">
            <v>FSGT</v>
          </cell>
          <cell r="H33" t="str">
            <v>69</v>
          </cell>
        </row>
        <row r="34">
          <cell r="C34" t="str">
            <v>55605354</v>
          </cell>
          <cell r="D34" t="str">
            <v>MOREL</v>
          </cell>
          <cell r="E34" t="str">
            <v>YVONIG</v>
          </cell>
          <cell r="F34" t="str">
            <v>ECO VILLEURBANNE</v>
          </cell>
          <cell r="G34" t="str">
            <v>FSGT</v>
          </cell>
          <cell r="H34" t="str">
            <v>69</v>
          </cell>
        </row>
        <row r="35">
          <cell r="C35" t="str">
            <v>55536454</v>
          </cell>
          <cell r="D35" t="str">
            <v>JAUDAUX</v>
          </cell>
          <cell r="E35" t="str">
            <v>ERIC</v>
          </cell>
          <cell r="F35" t="str">
            <v>ECO VILLEURBANNE</v>
          </cell>
          <cell r="G35" t="str">
            <v>FSGT</v>
          </cell>
          <cell r="H35" t="str">
            <v>69</v>
          </cell>
        </row>
        <row r="36">
          <cell r="C36" t="str">
            <v>55583060</v>
          </cell>
          <cell r="D36" t="str">
            <v>JUGNIOT</v>
          </cell>
          <cell r="E36" t="str">
            <v>FREDERIC</v>
          </cell>
          <cell r="F36" t="str">
            <v>AC FRANCHELEINS</v>
          </cell>
          <cell r="G36" t="str">
            <v>FSGT</v>
          </cell>
          <cell r="H36" t="str">
            <v>69</v>
          </cell>
        </row>
        <row r="37">
          <cell r="C37" t="str">
            <v>55752202</v>
          </cell>
          <cell r="D37" t="str">
            <v>PACAUD</v>
          </cell>
          <cell r="E37" t="str">
            <v>JEROME</v>
          </cell>
          <cell r="F37" t="str">
            <v>ASSOCIATION SPORTIVE DES SAPEURS POMPIERS</v>
          </cell>
          <cell r="G37" t="str">
            <v>FSGT</v>
          </cell>
          <cell r="H37" t="str">
            <v>69</v>
          </cell>
        </row>
        <row r="38">
          <cell r="C38" t="str">
            <v>55597339</v>
          </cell>
          <cell r="D38" t="str">
            <v>PORCIN</v>
          </cell>
          <cell r="E38" t="str">
            <v>HERVE</v>
          </cell>
          <cell r="F38" t="str">
            <v>AC BUELLAS</v>
          </cell>
          <cell r="G38" t="str">
            <v>FSGT</v>
          </cell>
          <cell r="H38" t="str">
            <v>69</v>
          </cell>
        </row>
        <row r="39">
          <cell r="C39" t="str">
            <v>245569</v>
          </cell>
          <cell r="D39" t="str">
            <v>PLE</v>
          </cell>
          <cell r="E39" t="str">
            <v>CHARLES</v>
          </cell>
          <cell r="F39" t="str">
            <v>U.C. du FOREZ 42</v>
          </cell>
          <cell r="G39" t="str">
            <v>FSGT</v>
          </cell>
          <cell r="H39" t="str">
            <v>42</v>
          </cell>
        </row>
        <row r="40">
          <cell r="C40" t="str">
            <v>55602754</v>
          </cell>
          <cell r="D40" t="str">
            <v>BROE</v>
          </cell>
          <cell r="E40" t="str">
            <v>PASCAL</v>
          </cell>
          <cell r="F40" t="str">
            <v>ASL CROTTET</v>
          </cell>
          <cell r="G40" t="str">
            <v>FSGT</v>
          </cell>
          <cell r="H40" t="str">
            <v>69</v>
          </cell>
        </row>
        <row r="41">
          <cell r="C41" t="str">
            <v>55578008</v>
          </cell>
          <cell r="D41" t="str">
            <v>CHAPUIS</v>
          </cell>
          <cell r="E41" t="str">
            <v>CHRISTOPHE</v>
          </cell>
          <cell r="F41" t="str">
            <v>ROUE SPORTIVE MEXIMIEUX</v>
          </cell>
          <cell r="G41" t="str">
            <v>FSGT</v>
          </cell>
          <cell r="H41" t="str">
            <v>69</v>
          </cell>
        </row>
        <row r="42">
          <cell r="C42" t="str">
            <v>55581506</v>
          </cell>
          <cell r="D42" t="str">
            <v>ARNAUD</v>
          </cell>
          <cell r="E42" t="str">
            <v>MICHEL</v>
          </cell>
          <cell r="F42" t="str">
            <v>VC TREVOUX</v>
          </cell>
          <cell r="G42" t="str">
            <v>FSGT</v>
          </cell>
          <cell r="H42" t="str">
            <v>69</v>
          </cell>
        </row>
        <row r="43">
          <cell r="C43" t="str">
            <v>55556220</v>
          </cell>
          <cell r="D43" t="str">
            <v>BELLUT</v>
          </cell>
          <cell r="E43" t="str">
            <v>MAXIME</v>
          </cell>
          <cell r="F43" t="str">
            <v>VELO GRIFFON MEYZIEU</v>
          </cell>
          <cell r="G43" t="str">
            <v>FSGT</v>
          </cell>
          <cell r="H43" t="str">
            <v>69</v>
          </cell>
        </row>
        <row r="44">
          <cell r="C44" t="str">
            <v>55587933</v>
          </cell>
          <cell r="D44" t="str">
            <v>SEVE</v>
          </cell>
          <cell r="E44" t="str">
            <v>MAX</v>
          </cell>
          <cell r="F44" t="str">
            <v>AC FRANCHELEINS</v>
          </cell>
          <cell r="G44" t="str">
            <v>FSGT</v>
          </cell>
          <cell r="H44" t="str">
            <v>69</v>
          </cell>
        </row>
        <row r="45">
          <cell r="C45" t="str">
            <v>144309</v>
          </cell>
          <cell r="D45" t="str">
            <v>PEILLON</v>
          </cell>
          <cell r="E45" t="str">
            <v>EDDY</v>
          </cell>
          <cell r="F45" t="str">
            <v>EC DUQUESNE OULLINS</v>
          </cell>
          <cell r="G45" t="str">
            <v>FSGT</v>
          </cell>
          <cell r="H45" t="str">
            <v>69</v>
          </cell>
        </row>
        <row r="46">
          <cell r="C46" t="str">
            <v>55659270</v>
          </cell>
          <cell r="D46" t="str">
            <v>LECOANET</v>
          </cell>
          <cell r="E46" t="str">
            <v>FRANCK</v>
          </cell>
          <cell r="F46" t="str">
            <v>ROUE SPORTIVE MEXIMIEUX</v>
          </cell>
          <cell r="G46" t="str">
            <v>FSGT</v>
          </cell>
          <cell r="H46" t="str">
            <v>69</v>
          </cell>
        </row>
        <row r="47">
          <cell r="C47" t="str">
            <v>55757896</v>
          </cell>
          <cell r="D47" t="str">
            <v>SAMMURI</v>
          </cell>
          <cell r="E47" t="str">
            <v>DAVID</v>
          </cell>
          <cell r="F47" t="str">
            <v>CC CHATONNAY SAINTE ANNE</v>
          </cell>
          <cell r="G47" t="str">
            <v>FSGT</v>
          </cell>
          <cell r="H47" t="str">
            <v>69</v>
          </cell>
        </row>
        <row r="48">
          <cell r="C48" t="str">
            <v>55575813</v>
          </cell>
          <cell r="D48" t="str">
            <v>CAUTY</v>
          </cell>
          <cell r="E48" t="str">
            <v>FRANCK</v>
          </cell>
          <cell r="F48" t="str">
            <v>ASL CROTTET</v>
          </cell>
          <cell r="G48" t="str">
            <v>FSGT</v>
          </cell>
          <cell r="H48" t="str">
            <v>69</v>
          </cell>
        </row>
        <row r="49">
          <cell r="C49" t="str">
            <v>55711792</v>
          </cell>
          <cell r="D49" t="str">
            <v>BALOUZAT</v>
          </cell>
          <cell r="E49" t="str">
            <v>PASCAL</v>
          </cell>
          <cell r="F49" t="str">
            <v>VEL'HAUT JURA SAINT CLAUDE</v>
          </cell>
          <cell r="G49" t="str">
            <v>FSGT</v>
          </cell>
          <cell r="H49" t="str">
            <v>71</v>
          </cell>
        </row>
        <row r="50">
          <cell r="C50" t="str">
            <v>55594914</v>
          </cell>
          <cell r="D50" t="str">
            <v>HOLSENBURGER</v>
          </cell>
          <cell r="E50" t="str">
            <v>FRANCIS</v>
          </cell>
          <cell r="F50" t="str">
            <v>VC DRUILLAT</v>
          </cell>
          <cell r="G50" t="str">
            <v>FSGT</v>
          </cell>
          <cell r="H50" t="str">
            <v>69</v>
          </cell>
        </row>
        <row r="51">
          <cell r="C51" t="str">
            <v>227743</v>
          </cell>
          <cell r="D51" t="str">
            <v>ALGOET</v>
          </cell>
          <cell r="E51" t="str">
            <v>ERIC</v>
          </cell>
          <cell r="F51" t="str">
            <v>SAINT VULBAS VELO SPORT</v>
          </cell>
          <cell r="G51" t="str">
            <v>FSGT</v>
          </cell>
          <cell r="H51" t="str">
            <v>69</v>
          </cell>
        </row>
        <row r="52">
          <cell r="C52" t="str">
            <v>55652579</v>
          </cell>
          <cell r="D52" t="str">
            <v>BOCQUIN</v>
          </cell>
          <cell r="E52" t="str">
            <v>PIERRE</v>
          </cell>
          <cell r="F52" t="str">
            <v>ROUE SPORTIVE MEXIMIEUX</v>
          </cell>
          <cell r="G52" t="str">
            <v>FSGT</v>
          </cell>
          <cell r="H52" t="str">
            <v>69</v>
          </cell>
        </row>
        <row r="53">
          <cell r="C53" t="str">
            <v>55578606</v>
          </cell>
          <cell r="D53" t="str">
            <v>BOUDOT</v>
          </cell>
          <cell r="E53" t="str">
            <v>FRANCIS</v>
          </cell>
          <cell r="F53" t="str">
            <v>ROUE SPORTIVE MEXIMIEUX</v>
          </cell>
          <cell r="G53" t="str">
            <v>FSGT</v>
          </cell>
          <cell r="H53" t="str">
            <v>69</v>
          </cell>
        </row>
        <row r="54">
          <cell r="C54" t="str">
            <v>227160</v>
          </cell>
          <cell r="D54" t="str">
            <v>CLAIR</v>
          </cell>
          <cell r="E54" t="str">
            <v>PHILIPPE</v>
          </cell>
          <cell r="F54" t="str">
            <v>VELO GRIFFON MEYZIEU</v>
          </cell>
          <cell r="G54" t="str">
            <v>FSGT</v>
          </cell>
          <cell r="H54" t="str">
            <v>69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55692531</v>
          </cell>
          <cell r="D3" t="str">
            <v>PEILLON</v>
          </cell>
          <cell r="E3" t="str">
            <v>ANTOINE</v>
          </cell>
          <cell r="F3" t="str">
            <v>EC DUQUESNE OULLINS</v>
          </cell>
          <cell r="G3" t="str">
            <v>FSGT</v>
          </cell>
          <cell r="H3" t="str">
            <v>69</v>
          </cell>
        </row>
        <row r="4">
          <cell r="C4" t="str">
            <v>55718789</v>
          </cell>
          <cell r="D4" t="str">
            <v>BASIN</v>
          </cell>
          <cell r="E4" t="str">
            <v>ALEXIS</v>
          </cell>
          <cell r="F4" t="str">
            <v>VELO CLUB MONTCELLIEN</v>
          </cell>
          <cell r="G4" t="str">
            <v>FSGT</v>
          </cell>
          <cell r="H4" t="str">
            <v>71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55568367</v>
          </cell>
          <cell r="D3" t="str">
            <v>MARTIN</v>
          </cell>
          <cell r="E3" t="str">
            <v>GUY</v>
          </cell>
          <cell r="F3" t="str">
            <v>CC LAGNIEU</v>
          </cell>
          <cell r="G3" t="str">
            <v>FSGT</v>
          </cell>
          <cell r="H3" t="str">
            <v>69</v>
          </cell>
        </row>
        <row r="4">
          <cell r="C4" t="str">
            <v>55600637</v>
          </cell>
          <cell r="D4" t="str">
            <v>PIROUX</v>
          </cell>
          <cell r="E4" t="str">
            <v>JOEL</v>
          </cell>
          <cell r="F4" t="str">
            <v>VIRIAT TEAM</v>
          </cell>
          <cell r="G4" t="str">
            <v>FSGT</v>
          </cell>
          <cell r="H4" t="str">
            <v>69</v>
          </cell>
        </row>
        <row r="5">
          <cell r="C5" t="str">
            <v>244210</v>
          </cell>
          <cell r="D5" t="str">
            <v>RABUT</v>
          </cell>
          <cell r="E5" t="str">
            <v>ERIC</v>
          </cell>
          <cell r="F5" t="str">
            <v>CYCLO SAN MARTINOIS</v>
          </cell>
          <cell r="G5" t="str">
            <v>FSGT</v>
          </cell>
          <cell r="H5" t="str">
            <v>71</v>
          </cell>
        </row>
        <row r="6">
          <cell r="C6" t="str">
            <v>423037</v>
          </cell>
          <cell r="D6" t="str">
            <v>CHOMAUD</v>
          </cell>
          <cell r="E6" t="str">
            <v>JOEL</v>
          </cell>
          <cell r="F6" t="str">
            <v>VC BRIGNAIS</v>
          </cell>
          <cell r="G6" t="str">
            <v>FSGT</v>
          </cell>
          <cell r="H6" t="str">
            <v>69</v>
          </cell>
        </row>
        <row r="7">
          <cell r="C7" t="str">
            <v>55485210</v>
          </cell>
          <cell r="D7" t="str">
            <v>SIRE</v>
          </cell>
          <cell r="E7" t="str">
            <v>GILLES</v>
          </cell>
          <cell r="F7" t="str">
            <v>JURA DOLOIS Cyclisme</v>
          </cell>
          <cell r="G7" t="str">
            <v>FSGT</v>
          </cell>
          <cell r="H7" t="str">
            <v>39</v>
          </cell>
        </row>
        <row r="8">
          <cell r="C8" t="str">
            <v>55581562</v>
          </cell>
          <cell r="D8" t="str">
            <v>AUMONIER</v>
          </cell>
          <cell r="E8" t="str">
            <v>GABRIEL</v>
          </cell>
          <cell r="F8" t="str">
            <v>VC TREVOUX</v>
          </cell>
          <cell r="G8" t="str">
            <v>FSGT</v>
          </cell>
          <cell r="H8" t="str">
            <v>69</v>
          </cell>
        </row>
        <row r="9">
          <cell r="C9" t="str">
            <v>55601546</v>
          </cell>
          <cell r="D9" t="str">
            <v>ROCHE</v>
          </cell>
          <cell r="E9" t="str">
            <v>PATRICE</v>
          </cell>
          <cell r="F9" t="str">
            <v>VC BELLEGARDE</v>
          </cell>
          <cell r="G9" t="str">
            <v>FSGT</v>
          </cell>
          <cell r="H9" t="str">
            <v>69</v>
          </cell>
        </row>
        <row r="10">
          <cell r="C10" t="str">
            <v>55594933</v>
          </cell>
          <cell r="D10" t="str">
            <v>FREMY</v>
          </cell>
          <cell r="E10" t="str">
            <v>THIERRY</v>
          </cell>
          <cell r="F10" t="str">
            <v>ROUE SPORTIVE MEXIMIEUX</v>
          </cell>
          <cell r="G10" t="str">
            <v>FSGT</v>
          </cell>
          <cell r="H10" t="str">
            <v>69</v>
          </cell>
        </row>
        <row r="11">
          <cell r="C11" t="str">
            <v>301951</v>
          </cell>
          <cell r="D11" t="str">
            <v>PROTAS</v>
          </cell>
          <cell r="E11" t="str">
            <v>PHILIPPE</v>
          </cell>
          <cell r="F11" t="str">
            <v>CS PONT DE CHERUY</v>
          </cell>
          <cell r="G11" t="str">
            <v>FSGT</v>
          </cell>
          <cell r="H11" t="str">
            <v>69</v>
          </cell>
        </row>
        <row r="12">
          <cell r="C12" t="str">
            <v>55591282</v>
          </cell>
          <cell r="D12" t="str">
            <v>PALARIC</v>
          </cell>
          <cell r="E12" t="str">
            <v>JOEL</v>
          </cell>
          <cell r="F12" t="str">
            <v>VC BELLEGARDE</v>
          </cell>
          <cell r="G12" t="str">
            <v>FSGT</v>
          </cell>
          <cell r="H12" t="str">
            <v>69</v>
          </cell>
        </row>
        <row r="13">
          <cell r="C13" t="str">
            <v>99989221</v>
          </cell>
          <cell r="D13" t="str">
            <v>DUCHENE</v>
          </cell>
          <cell r="E13" t="str">
            <v>YVES</v>
          </cell>
          <cell r="F13" t="str">
            <v>TEAM JALLET Auto</v>
          </cell>
          <cell r="G13" t="str">
            <v>UFOLEP</v>
          </cell>
          <cell r="H13" t="str">
            <v>73</v>
          </cell>
        </row>
        <row r="14">
          <cell r="C14" t="str">
            <v>55581414</v>
          </cell>
          <cell r="D14" t="str">
            <v>GUIGON</v>
          </cell>
          <cell r="E14" t="str">
            <v>MICHEL</v>
          </cell>
          <cell r="F14" t="str">
            <v>VC TREVOUX</v>
          </cell>
          <cell r="G14" t="str">
            <v>FSGT</v>
          </cell>
          <cell r="H14" t="str">
            <v>69</v>
          </cell>
        </row>
        <row r="15">
          <cell r="C15" t="str">
            <v>55661189</v>
          </cell>
          <cell r="D15" t="str">
            <v>ROCFORT</v>
          </cell>
          <cell r="E15" t="str">
            <v>SOPHIE</v>
          </cell>
          <cell r="F15" t="str">
            <v>AS BERTHELOT MERMOZ</v>
          </cell>
          <cell r="G15" t="str">
            <v>FSGT</v>
          </cell>
          <cell r="H15" t="str">
            <v>69</v>
          </cell>
        </row>
        <row r="16">
          <cell r="C16" t="str">
            <v>231250</v>
          </cell>
          <cell r="D16" t="str">
            <v>GRENAUD</v>
          </cell>
          <cell r="E16" t="str">
            <v>CLAUDE</v>
          </cell>
          <cell r="F16" t="str">
            <v>EC SAINT PRIEST</v>
          </cell>
          <cell r="G16" t="str">
            <v>FSGT</v>
          </cell>
          <cell r="H16" t="str">
            <v>69</v>
          </cell>
        </row>
        <row r="17">
          <cell r="C17" t="str">
            <v>55607965</v>
          </cell>
          <cell r="D17" t="str">
            <v>MICHAUD</v>
          </cell>
          <cell r="E17" t="str">
            <v>LOUIS</v>
          </cell>
          <cell r="F17" t="str">
            <v>UC CULOZ BELLEY</v>
          </cell>
          <cell r="G17" t="str">
            <v>FSGT</v>
          </cell>
          <cell r="H17" t="str">
            <v>69</v>
          </cell>
        </row>
        <row r="18">
          <cell r="C18" t="str">
            <v>55576720</v>
          </cell>
          <cell r="D18" t="str">
            <v>THIBAULT</v>
          </cell>
          <cell r="E18" t="str">
            <v>DAVID</v>
          </cell>
          <cell r="F18" t="str">
            <v>ROUE SPORTIVE MEXIMIEUX</v>
          </cell>
          <cell r="G18" t="str">
            <v>FSGT</v>
          </cell>
          <cell r="H18" t="str">
            <v>69</v>
          </cell>
        </row>
        <row r="19">
          <cell r="C19" t="str">
            <v>365118</v>
          </cell>
          <cell r="D19" t="str">
            <v>METZ</v>
          </cell>
          <cell r="E19" t="str">
            <v>THIERRY</v>
          </cell>
          <cell r="F19" t="str">
            <v>ASPTT CHALON Sur Saône</v>
          </cell>
          <cell r="G19" t="str">
            <v>FSGT</v>
          </cell>
          <cell r="H19" t="str">
            <v>71</v>
          </cell>
        </row>
        <row r="20">
          <cell r="C20" t="str">
            <v>230688</v>
          </cell>
          <cell r="D20" t="str">
            <v>GALLAND</v>
          </cell>
          <cell r="E20" t="str">
            <v>FRANCOIS</v>
          </cell>
          <cell r="F20" t="str">
            <v>VELO CLUB SAINT MARCEL</v>
          </cell>
          <cell r="G20" t="str">
            <v>FSGT</v>
          </cell>
          <cell r="H20" t="str">
            <v>71</v>
          </cell>
        </row>
        <row r="21">
          <cell r="C21" t="str">
            <v>55575829</v>
          </cell>
          <cell r="D21" t="str">
            <v>TOMASSIN</v>
          </cell>
          <cell r="E21" t="str">
            <v>MARC</v>
          </cell>
          <cell r="F21" t="str">
            <v>ASL CROTTET</v>
          </cell>
          <cell r="G21" t="str">
            <v>FSGT</v>
          </cell>
          <cell r="H21" t="str">
            <v>69</v>
          </cell>
        </row>
        <row r="22">
          <cell r="C22" t="str">
            <v>55595866</v>
          </cell>
          <cell r="D22" t="str">
            <v>PAUCHARD</v>
          </cell>
          <cell r="E22" t="str">
            <v>DAVID</v>
          </cell>
          <cell r="F22" t="str">
            <v>CC REPLONGES</v>
          </cell>
          <cell r="G22" t="str">
            <v>FSGT</v>
          </cell>
          <cell r="H22" t="str">
            <v>69</v>
          </cell>
        </row>
        <row r="23">
          <cell r="C23" t="str">
            <v>55581527</v>
          </cell>
          <cell r="D23" t="str">
            <v>FERRET</v>
          </cell>
          <cell r="E23" t="str">
            <v>PIERRE YVES</v>
          </cell>
          <cell r="F23" t="str">
            <v>VC TREVOUX</v>
          </cell>
          <cell r="G23" t="str">
            <v>FSGT</v>
          </cell>
          <cell r="H23" t="str">
            <v>69</v>
          </cell>
        </row>
        <row r="24">
          <cell r="C24" t="str">
            <v>55667035</v>
          </cell>
          <cell r="D24" t="str">
            <v>SIRE</v>
          </cell>
          <cell r="E24" t="str">
            <v>MICKAEL</v>
          </cell>
          <cell r="F24" t="str">
            <v>JURA DOLOIS CYCLISME</v>
          </cell>
          <cell r="G24" t="str">
            <v>FSGT</v>
          </cell>
          <cell r="H24" t="str">
            <v>39</v>
          </cell>
        </row>
        <row r="25">
          <cell r="C25" t="str">
            <v>55603182</v>
          </cell>
          <cell r="D25" t="str">
            <v>THIÉBAUT</v>
          </cell>
          <cell r="E25" t="str">
            <v>DOMINIQUE</v>
          </cell>
          <cell r="F25" t="str">
            <v>UC TULLINS FURES</v>
          </cell>
          <cell r="G25" t="str">
            <v>FSGT</v>
          </cell>
          <cell r="H25" t="str">
            <v>38</v>
          </cell>
        </row>
        <row r="26">
          <cell r="C26" t="str">
            <v>243979</v>
          </cell>
          <cell r="D26" t="str">
            <v>MOLLON</v>
          </cell>
          <cell r="E26" t="str">
            <v>MICHEL</v>
          </cell>
          <cell r="F26" t="str">
            <v>VC BRIGNAIS</v>
          </cell>
          <cell r="G26" t="str">
            <v>FSGT</v>
          </cell>
          <cell r="H26" t="str">
            <v>69</v>
          </cell>
        </row>
        <row r="27">
          <cell r="C27" t="str">
            <v>55573918</v>
          </cell>
          <cell r="D27" t="str">
            <v>AMBRASSI</v>
          </cell>
          <cell r="E27" t="str">
            <v>DOMINIQUE</v>
          </cell>
          <cell r="F27" t="str">
            <v>CC LAGNIEU</v>
          </cell>
          <cell r="G27" t="str">
            <v>FSGT</v>
          </cell>
          <cell r="H27" t="str">
            <v>69</v>
          </cell>
        </row>
        <row r="28">
          <cell r="C28" t="str">
            <v>55583962</v>
          </cell>
          <cell r="D28" t="str">
            <v>BARTHELEMY</v>
          </cell>
          <cell r="E28" t="str">
            <v>JACQUES</v>
          </cell>
          <cell r="F28" t="str">
            <v>AC FRANCHELEINS</v>
          </cell>
          <cell r="G28" t="str">
            <v>FSGT</v>
          </cell>
          <cell r="H28" t="str">
            <v>69</v>
          </cell>
        </row>
        <row r="29">
          <cell r="C29" t="str">
            <v>55588024</v>
          </cell>
          <cell r="D29" t="str">
            <v>MILLET</v>
          </cell>
          <cell r="E29" t="str">
            <v>PIERRE</v>
          </cell>
          <cell r="F29" t="str">
            <v>VC TREVOUX</v>
          </cell>
          <cell r="G29" t="str">
            <v>FSGT</v>
          </cell>
          <cell r="H29" t="str">
            <v>69</v>
          </cell>
        </row>
        <row r="30">
          <cell r="C30" t="str">
            <v>55601469</v>
          </cell>
          <cell r="D30" t="str">
            <v>GAILLARD</v>
          </cell>
          <cell r="E30" t="str">
            <v>PIERRE MARC</v>
          </cell>
          <cell r="F30" t="str">
            <v>BOURG AIN CYCLISTE ORGANISATION</v>
          </cell>
          <cell r="G30" t="str">
            <v>FSGT</v>
          </cell>
          <cell r="H30" t="str">
            <v>69</v>
          </cell>
        </row>
        <row r="31">
          <cell r="C31" t="str">
            <v>55546869</v>
          </cell>
          <cell r="D31" t="str">
            <v>MORETTE</v>
          </cell>
          <cell r="E31" t="str">
            <v>STEPHANE</v>
          </cell>
          <cell r="F31" t="str">
            <v>SAINT VULBAS VELO SPORT</v>
          </cell>
          <cell r="G31" t="str">
            <v>FSGT</v>
          </cell>
          <cell r="H31" t="str">
            <v>69</v>
          </cell>
        </row>
        <row r="32">
          <cell r="C32" t="str">
            <v>55602904</v>
          </cell>
          <cell r="D32" t="str">
            <v>SERRANO</v>
          </cell>
          <cell r="E32" t="str">
            <v>DANIEL</v>
          </cell>
          <cell r="F32" t="str">
            <v>BOURG AIN CYCLISTE ORGANISATION</v>
          </cell>
          <cell r="G32" t="str">
            <v>FSGT</v>
          </cell>
          <cell r="H32" t="str">
            <v>69</v>
          </cell>
        </row>
        <row r="33">
          <cell r="C33" t="str">
            <v>5475166</v>
          </cell>
          <cell r="D33" t="str">
            <v>BERNARD</v>
          </cell>
          <cell r="E33" t="str">
            <v>PASCAL</v>
          </cell>
          <cell r="F33" t="str">
            <v>CS PONT DE CHERUY</v>
          </cell>
          <cell r="G33" t="str">
            <v>FSGT</v>
          </cell>
          <cell r="H33" t="str">
            <v>69</v>
          </cell>
        </row>
        <row r="34">
          <cell r="C34" t="str">
            <v>55599423</v>
          </cell>
          <cell r="D34" t="str">
            <v>INDJENIAN</v>
          </cell>
          <cell r="E34" t="str">
            <v>ERIC</v>
          </cell>
          <cell r="F34" t="str">
            <v>VC LAGNIEU</v>
          </cell>
          <cell r="G34" t="str">
            <v>FSGT</v>
          </cell>
          <cell r="H34" t="str">
            <v>69</v>
          </cell>
        </row>
        <row r="35">
          <cell r="C35" t="str">
            <v>225743</v>
          </cell>
          <cell r="D35" t="str">
            <v>HAUSTRATE</v>
          </cell>
          <cell r="E35" t="str">
            <v>JEAN LUC</v>
          </cell>
          <cell r="F35" t="str">
            <v>VC BRIGNAIS</v>
          </cell>
          <cell r="G35" t="str">
            <v>FSGT</v>
          </cell>
          <cell r="H35" t="str">
            <v>69</v>
          </cell>
        </row>
        <row r="36">
          <cell r="C36" t="str">
            <v>238167</v>
          </cell>
          <cell r="D36" t="str">
            <v>BENEFORTI</v>
          </cell>
          <cell r="E36" t="str">
            <v>ERIC</v>
          </cell>
          <cell r="F36" t="str">
            <v>SAINT VULBAS VELO SPORT</v>
          </cell>
          <cell r="G36" t="str">
            <v>FSGT</v>
          </cell>
          <cell r="H36" t="str">
            <v>69</v>
          </cell>
        </row>
        <row r="37">
          <cell r="C37" t="str">
            <v>55575986</v>
          </cell>
          <cell r="D37" t="str">
            <v>PELLETIER</v>
          </cell>
          <cell r="E37" t="str">
            <v>ROLAND</v>
          </cell>
          <cell r="F37" t="str">
            <v>ROUE SPORTIVE MEXIMIEUX</v>
          </cell>
          <cell r="G37" t="str">
            <v>FSGT</v>
          </cell>
          <cell r="H37" t="str">
            <v>69</v>
          </cell>
        </row>
        <row r="38">
          <cell r="C38" t="str">
            <v>55589861</v>
          </cell>
          <cell r="D38" t="str">
            <v>CAUVIN</v>
          </cell>
          <cell r="E38" t="str">
            <v>GILBERT</v>
          </cell>
          <cell r="F38" t="str">
            <v>VC TREVOUX</v>
          </cell>
          <cell r="G38" t="str">
            <v>FSGT</v>
          </cell>
          <cell r="H38" t="str">
            <v>69</v>
          </cell>
        </row>
        <row r="39">
          <cell r="C39" t="str">
            <v>55600634</v>
          </cell>
          <cell r="D39" t="str">
            <v>RAULT</v>
          </cell>
          <cell r="E39" t="str">
            <v>MICHEL</v>
          </cell>
          <cell r="F39" t="str">
            <v>VIRIAT TEAM</v>
          </cell>
          <cell r="G39" t="str">
            <v>FSGT</v>
          </cell>
          <cell r="H39" t="str">
            <v>69</v>
          </cell>
        </row>
        <row r="40">
          <cell r="C40" t="str">
            <v>55717094</v>
          </cell>
          <cell r="D40" t="str">
            <v>DECOMBIS</v>
          </cell>
          <cell r="E40" t="str">
            <v>ERICK</v>
          </cell>
          <cell r="F40" t="str">
            <v>VELO TEAM VIENNE</v>
          </cell>
          <cell r="G40" t="str">
            <v>FSGT</v>
          </cell>
          <cell r="H40" t="str">
            <v>69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18"/>
      <c r="C1" s="418"/>
      <c r="D1" s="411"/>
      <c r="E1" s="411"/>
      <c r="F1" s="411"/>
      <c r="G1" s="411"/>
      <c r="H1" s="411"/>
      <c r="I1" s="411"/>
      <c r="J1" s="409"/>
      <c r="K1" s="409"/>
      <c r="L1" s="409"/>
      <c r="M1" s="101"/>
    </row>
    <row r="2" spans="1:14" ht="12.75" customHeight="1" x14ac:dyDescent="0.2">
      <c r="B2" s="418"/>
      <c r="C2" s="418"/>
      <c r="D2" s="416" t="s">
        <v>0</v>
      </c>
      <c r="E2" s="416"/>
      <c r="F2" s="416"/>
      <c r="G2" s="416"/>
      <c r="H2" s="416"/>
      <c r="I2" s="416"/>
      <c r="J2" s="409"/>
      <c r="K2" s="409"/>
      <c r="L2" s="409"/>
      <c r="M2" s="101"/>
    </row>
    <row r="3" spans="1:14" ht="12.75" customHeight="1" x14ac:dyDescent="0.2">
      <c r="B3" s="418"/>
      <c r="C3" s="418"/>
      <c r="D3" s="416"/>
      <c r="E3" s="416"/>
      <c r="F3" s="416"/>
      <c r="G3" s="416"/>
      <c r="H3" s="416"/>
      <c r="I3" s="416"/>
      <c r="J3" s="409"/>
      <c r="K3" s="409"/>
      <c r="L3" s="409"/>
      <c r="M3" s="101"/>
    </row>
    <row r="4" spans="1:14" ht="15" customHeight="1" x14ac:dyDescent="0.2">
      <c r="B4" s="418"/>
      <c r="C4" s="418"/>
      <c r="D4" s="412"/>
      <c r="E4" s="412"/>
      <c r="F4" s="412"/>
      <c r="G4" s="412"/>
      <c r="H4" s="412"/>
      <c r="I4" s="412"/>
      <c r="J4" s="409"/>
      <c r="K4" s="409"/>
      <c r="L4" s="409"/>
      <c r="M4" s="101"/>
    </row>
    <row r="5" spans="1:14" ht="15" customHeight="1" x14ac:dyDescent="0.2">
      <c r="B5" s="418"/>
      <c r="C5" s="418"/>
      <c r="D5" s="417" t="s">
        <v>38</v>
      </c>
      <c r="E5" s="417"/>
      <c r="F5" s="417"/>
      <c r="G5" s="417"/>
      <c r="H5" s="417"/>
      <c r="I5" s="151">
        <v>164</v>
      </c>
      <c r="J5" s="409"/>
      <c r="K5" s="409"/>
      <c r="L5" s="409"/>
      <c r="M5" s="101"/>
    </row>
    <row r="6" spans="1:14" ht="13.5" customHeight="1" thickBot="1" x14ac:dyDescent="0.25">
      <c r="B6" s="418"/>
      <c r="C6" s="418"/>
      <c r="D6" s="27"/>
      <c r="E6" s="27"/>
      <c r="F6" s="27"/>
      <c r="G6" s="27"/>
      <c r="H6" s="27"/>
      <c r="I6" s="27"/>
      <c r="J6" s="409"/>
      <c r="K6" s="409"/>
      <c r="L6" s="409"/>
      <c r="M6" s="101"/>
    </row>
    <row r="7" spans="1:14" ht="19.5" thickBot="1" x14ac:dyDescent="0.25">
      <c r="B7" s="418"/>
      <c r="C7" s="418"/>
      <c r="D7" s="413" t="s">
        <v>28</v>
      </c>
      <c r="E7" s="413"/>
      <c r="F7" s="420">
        <v>43351</v>
      </c>
      <c r="G7" s="421"/>
      <c r="H7" s="421"/>
      <c r="I7" s="422"/>
      <c r="J7" s="409"/>
      <c r="K7" s="409"/>
      <c r="L7" s="409"/>
      <c r="M7" s="47"/>
    </row>
    <row r="8" spans="1:14" ht="21.75" customHeight="1" thickBot="1" x14ac:dyDescent="0.25">
      <c r="B8" s="419"/>
      <c r="C8" s="419"/>
      <c r="D8" s="120" t="s">
        <v>44</v>
      </c>
      <c r="E8" s="415" t="s">
        <v>58</v>
      </c>
      <c r="F8" s="415"/>
      <c r="G8" s="415"/>
      <c r="H8" s="415"/>
      <c r="I8" s="415"/>
      <c r="J8" s="410"/>
      <c r="K8" s="410"/>
      <c r="L8" s="410"/>
      <c r="M8" s="47"/>
    </row>
    <row r="9" spans="1:14" s="4" customFormat="1" ht="19.5" thickBot="1" x14ac:dyDescent="0.25">
      <c r="A9" s="5"/>
      <c r="B9" s="414" t="s">
        <v>18</v>
      </c>
      <c r="C9" s="414"/>
      <c r="D9" s="413"/>
      <c r="E9" s="423" t="s">
        <v>59</v>
      </c>
      <c r="F9" s="424"/>
      <c r="G9" s="424"/>
      <c r="H9" s="424"/>
      <c r="I9" s="425"/>
      <c r="J9" s="426" t="s">
        <v>43</v>
      </c>
      <c r="K9" s="427"/>
      <c r="L9" s="330">
        <v>39.700000000000003</v>
      </c>
      <c r="M9" s="109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20.100000000000001" customHeight="1" thickBot="1" x14ac:dyDescent="0.25">
      <c r="B11" s="395" t="s">
        <v>16</v>
      </c>
      <c r="C11" s="396"/>
      <c r="D11" s="396"/>
      <c r="E11" s="393" t="s">
        <v>42</v>
      </c>
      <c r="F11" s="394"/>
      <c r="G11" s="122">
        <v>28</v>
      </c>
      <c r="H11" s="308" t="s">
        <v>40</v>
      </c>
      <c r="I11" s="309">
        <v>80.3</v>
      </c>
      <c r="J11" s="397" t="s">
        <v>56</v>
      </c>
      <c r="K11" s="399"/>
      <c r="L11" s="400"/>
      <c r="M11" s="110"/>
      <c r="N11" s="119"/>
    </row>
    <row r="12" spans="1:14" ht="18" customHeight="1" thickBot="1" x14ac:dyDescent="0.25">
      <c r="B12" s="145" t="s">
        <v>36</v>
      </c>
      <c r="C12" s="152" t="s">
        <v>39</v>
      </c>
      <c r="D12" s="149" t="s">
        <v>3</v>
      </c>
      <c r="E12" s="28" t="s">
        <v>4</v>
      </c>
      <c r="F12" s="28" t="s">
        <v>5</v>
      </c>
      <c r="G12" s="168" t="s">
        <v>6</v>
      </c>
      <c r="H12" s="167" t="s">
        <v>7</v>
      </c>
      <c r="I12" s="53" t="s">
        <v>19</v>
      </c>
      <c r="J12" s="398"/>
      <c r="K12" s="401"/>
      <c r="L12" s="402"/>
      <c r="M12" s="111"/>
      <c r="N12" s="119"/>
    </row>
    <row r="13" spans="1:14" s="7" customFormat="1" ht="15" customHeight="1" x14ac:dyDescent="0.2">
      <c r="B13" s="20">
        <v>1</v>
      </c>
      <c r="C13" s="311" t="str">
        <f>[1]Feuil1!C3</f>
        <v>55760390</v>
      </c>
      <c r="D13" s="310" t="str">
        <f>[1]Feuil1!D3</f>
        <v>ROCHAUX</v>
      </c>
      <c r="E13" s="310" t="str">
        <f>[1]Feuil1!E3</f>
        <v>BRUNO</v>
      </c>
      <c r="F13" s="311" t="str">
        <f>[1]Feuil1!F3</f>
        <v>SAINT DENIS CYCLISTE</v>
      </c>
      <c r="G13" s="203" t="str">
        <f>[1]Feuil1!G3</f>
        <v>FSGT</v>
      </c>
      <c r="H13" s="204" t="str">
        <f>[1]Feuil1!H3</f>
        <v>69</v>
      </c>
      <c r="I13" s="205" t="s">
        <v>129</v>
      </c>
      <c r="J13" s="280">
        <v>12</v>
      </c>
      <c r="K13" s="403"/>
      <c r="L13" s="404"/>
      <c r="M13" s="114"/>
      <c r="N13" s="385"/>
    </row>
    <row r="14" spans="1:14" s="7" customFormat="1" ht="15" customHeight="1" x14ac:dyDescent="0.2">
      <c r="B14" s="21">
        <v>2</v>
      </c>
      <c r="C14" s="311" t="str">
        <f>[1]Feuil1!C4</f>
        <v>55598083</v>
      </c>
      <c r="D14" s="312" t="str">
        <f>[1]Feuil1!D4</f>
        <v>BOUVIER</v>
      </c>
      <c r="E14" s="312" t="str">
        <f>[1]Feuil1!E4</f>
        <v>MAXIME</v>
      </c>
      <c r="F14" s="311" t="str">
        <f>[1]Feuil1!F4</f>
        <v>VC LAGNIEU</v>
      </c>
      <c r="G14" s="203" t="str">
        <f>[1]Feuil1!G4</f>
        <v>FSGT</v>
      </c>
      <c r="H14" s="204" t="str">
        <f>[1]Feuil1!H4</f>
        <v>69</v>
      </c>
      <c r="I14" s="206" t="s">
        <v>130</v>
      </c>
      <c r="J14" s="281">
        <v>8</v>
      </c>
      <c r="K14" s="405"/>
      <c r="L14" s="390"/>
      <c r="M14" s="114"/>
      <c r="N14" s="249"/>
    </row>
    <row r="15" spans="1:14" s="7" customFormat="1" ht="15" customHeight="1" x14ac:dyDescent="0.2">
      <c r="B15" s="21">
        <v>3</v>
      </c>
      <c r="C15" s="311" t="str">
        <f>[1]Feuil1!C5</f>
        <v>55637118</v>
      </c>
      <c r="D15" s="312" t="str">
        <f>[1]Feuil1!D5</f>
        <v>JACQUES</v>
      </c>
      <c r="E15" s="312" t="str">
        <f>[1]Feuil1!E5</f>
        <v>JULIEN</v>
      </c>
      <c r="F15" s="311" t="str">
        <f>[1]Feuil1!F5</f>
        <v>TEAM CYCLISTE TOUSSIEU</v>
      </c>
      <c r="G15" s="203" t="str">
        <f>[1]Feuil1!G5</f>
        <v>FSGT</v>
      </c>
      <c r="H15" s="204" t="str">
        <f>[1]Feuil1!H5</f>
        <v>69</v>
      </c>
      <c r="I15" s="206" t="s">
        <v>131</v>
      </c>
      <c r="J15" s="281">
        <v>6</v>
      </c>
      <c r="K15" s="405"/>
      <c r="L15" s="390"/>
      <c r="M15" s="114"/>
      <c r="N15" s="249"/>
    </row>
    <row r="16" spans="1:14" s="7" customFormat="1" ht="15" customHeight="1" x14ac:dyDescent="0.2">
      <c r="B16" s="21">
        <v>4</v>
      </c>
      <c r="C16" s="304" t="str">
        <f>[1]Feuil1!C6</f>
        <v>55719706</v>
      </c>
      <c r="D16" s="313" t="str">
        <f>[1]Feuil1!D6</f>
        <v>MAITRE</v>
      </c>
      <c r="E16" s="313" t="str">
        <f>[1]Feuil1!E6</f>
        <v>JULIEN</v>
      </c>
      <c r="F16" s="304" t="str">
        <f>[1]Feuil1!F6</f>
        <v>SAINT DENIS CYCLISTE</v>
      </c>
      <c r="G16" s="203" t="str">
        <f>[1]Feuil1!G6</f>
        <v>FSGT</v>
      </c>
      <c r="H16" s="204" t="str">
        <f>[1]Feuil1!H6</f>
        <v>69</v>
      </c>
      <c r="I16" s="206" t="s">
        <v>131</v>
      </c>
      <c r="J16" s="207">
        <v>4</v>
      </c>
      <c r="K16" s="405"/>
      <c r="L16" s="390"/>
      <c r="M16" s="114"/>
      <c r="N16" s="249"/>
    </row>
    <row r="17" spans="2:14" s="7" customFormat="1" ht="15" customHeight="1" thickBot="1" x14ac:dyDescent="0.25">
      <c r="B17" s="22">
        <v>5</v>
      </c>
      <c r="C17" s="292" t="str">
        <f>[1]Feuil1!C7</f>
        <v>253204</v>
      </c>
      <c r="D17" s="291" t="str">
        <f>[1]Feuil1!D7</f>
        <v>DUFOSSE</v>
      </c>
      <c r="E17" s="291" t="str">
        <f>[1]Feuil1!E7</f>
        <v>DAVID</v>
      </c>
      <c r="F17" s="292" t="str">
        <f>[1]Feuil1!F7</f>
        <v>VC LOUHANNAIS</v>
      </c>
      <c r="G17" s="208" t="str">
        <f>[1]Feuil1!G7</f>
        <v>FSGT</v>
      </c>
      <c r="H17" s="209" t="str">
        <f>[1]Feuil1!H7</f>
        <v>71</v>
      </c>
      <c r="I17" s="210" t="s">
        <v>131</v>
      </c>
      <c r="J17" s="211"/>
      <c r="K17" s="406"/>
      <c r="L17" s="407"/>
      <c r="M17" s="114"/>
      <c r="N17" s="249"/>
    </row>
    <row r="18" spans="2:14" s="7" customFormat="1" ht="15" customHeight="1" x14ac:dyDescent="0.2">
      <c r="B18" s="68">
        <v>6</v>
      </c>
      <c r="C18" s="316" t="str">
        <f>[1]Feuil1!C8</f>
        <v>55518102</v>
      </c>
      <c r="D18" s="314" t="str">
        <f>[1]Feuil1!D8</f>
        <v>ROLAND</v>
      </c>
      <c r="E18" s="315" t="str">
        <f>[1]Feuil1!E8</f>
        <v>THOMAS</v>
      </c>
      <c r="F18" s="316" t="str">
        <f>[1]Feuil1!F8</f>
        <v>AS BERTHELOT MERMOZ</v>
      </c>
      <c r="G18" s="157" t="str">
        <f>[1]Feuil1!G8</f>
        <v>FSGT</v>
      </c>
      <c r="H18" s="212" t="str">
        <f>[1]Feuil1!H8</f>
        <v>69</v>
      </c>
      <c r="I18" s="213" t="s">
        <v>132</v>
      </c>
      <c r="J18" s="214"/>
      <c r="K18" s="408"/>
      <c r="L18" s="404"/>
      <c r="M18" s="114"/>
      <c r="N18" s="249"/>
    </row>
    <row r="19" spans="2:14" s="7" customFormat="1" ht="15" customHeight="1" x14ac:dyDescent="0.2">
      <c r="B19" s="24">
        <v>7</v>
      </c>
      <c r="C19" s="311" t="str">
        <f>[1]Feuil1!C9</f>
        <v>55709096</v>
      </c>
      <c r="D19" s="312" t="str">
        <f>[1]Feuil1!D9</f>
        <v>MOUSSIER</v>
      </c>
      <c r="E19" s="312" t="str">
        <f>[1]Feuil1!E9</f>
        <v>ARNAUD</v>
      </c>
      <c r="F19" s="311" t="str">
        <f>[1]Feuil1!F9</f>
        <v>BOURG AIN CYCLISTE ORGANISATION</v>
      </c>
      <c r="G19" s="203" t="str">
        <f>[1]Feuil1!G9</f>
        <v>FSGT</v>
      </c>
      <c r="H19" s="204" t="str">
        <f>[1]Feuil1!H9</f>
        <v>69</v>
      </c>
      <c r="I19" s="215" t="s">
        <v>133</v>
      </c>
      <c r="J19" s="57"/>
      <c r="K19" s="389"/>
      <c r="L19" s="390"/>
      <c r="M19" s="114"/>
      <c r="N19" s="249"/>
    </row>
    <row r="20" spans="2:14" s="7" customFormat="1" ht="15" customHeight="1" x14ac:dyDescent="0.2">
      <c r="B20" s="24">
        <v>8</v>
      </c>
      <c r="C20" s="318" t="str">
        <f>[1]Feuil1!C10</f>
        <v>55754947</v>
      </c>
      <c r="D20" s="317" t="str">
        <f>[1]Feuil1!D10</f>
        <v>PAUGET</v>
      </c>
      <c r="E20" s="317" t="str">
        <f>[1]Feuil1!E10</f>
        <v>JULIEN</v>
      </c>
      <c r="F20" s="318" t="str">
        <f>[1]Feuil1!F10</f>
        <v>SAINT DENIS CYCLISTE</v>
      </c>
      <c r="G20" s="203" t="str">
        <f>[1]Feuil1!G10</f>
        <v>FSGT</v>
      </c>
      <c r="H20" s="204" t="str">
        <f>[1]Feuil1!H10</f>
        <v>69</v>
      </c>
      <c r="I20" s="215" t="s">
        <v>134</v>
      </c>
      <c r="J20" s="57"/>
      <c r="K20" s="389"/>
      <c r="L20" s="390"/>
      <c r="M20" s="114"/>
      <c r="N20" s="249"/>
    </row>
    <row r="21" spans="2:14" s="7" customFormat="1" ht="15" customHeight="1" x14ac:dyDescent="0.2">
      <c r="B21" s="24">
        <v>9</v>
      </c>
      <c r="C21" s="311" t="str">
        <f>[1]Feuil1!C11</f>
        <v>55597388</v>
      </c>
      <c r="D21" s="312" t="str">
        <f>[1]Feuil1!D11</f>
        <v>LALA</v>
      </c>
      <c r="E21" s="312" t="str">
        <f>[1]Feuil1!E11</f>
        <v>REGIS</v>
      </c>
      <c r="F21" s="311" t="str">
        <f>[1]Feuil1!F11</f>
        <v>TEAM DES DOMBES</v>
      </c>
      <c r="G21" s="203" t="str">
        <f>[1]Feuil1!G11</f>
        <v>FSGT</v>
      </c>
      <c r="H21" s="216" t="str">
        <f>[1]Feuil1!H11</f>
        <v>69</v>
      </c>
      <c r="I21" s="215" t="s">
        <v>135</v>
      </c>
      <c r="J21" s="57"/>
      <c r="K21" s="389"/>
      <c r="L21" s="390"/>
      <c r="M21" s="114"/>
      <c r="N21" s="249"/>
    </row>
    <row r="22" spans="2:14" s="7" customFormat="1" ht="15" customHeight="1" x14ac:dyDescent="0.2">
      <c r="B22" s="24">
        <v>10</v>
      </c>
      <c r="C22" s="311" t="str">
        <f>[1]Feuil1!C12</f>
        <v>536995</v>
      </c>
      <c r="D22" s="312" t="str">
        <f>[1]Feuil1!D12</f>
        <v>ROCFORT</v>
      </c>
      <c r="E22" s="312" t="str">
        <f>[1]Feuil1!E12</f>
        <v>SEBASTIEN</v>
      </c>
      <c r="F22" s="311" t="str">
        <f>[1]Feuil1!F12</f>
        <v>AS BERTHELOT MERMOZ</v>
      </c>
      <c r="G22" s="203" t="str">
        <f>[1]Feuil1!G12</f>
        <v>FSGT</v>
      </c>
      <c r="H22" s="216" t="str">
        <f>[1]Feuil1!H12</f>
        <v>69</v>
      </c>
      <c r="I22" s="215" t="s">
        <v>131</v>
      </c>
      <c r="J22" s="57"/>
      <c r="K22" s="389"/>
      <c r="L22" s="390"/>
      <c r="M22" s="114"/>
      <c r="N22" s="249"/>
    </row>
    <row r="23" spans="2:14" s="7" customFormat="1" ht="15" customHeight="1" x14ac:dyDescent="0.2">
      <c r="B23" s="24">
        <v>11</v>
      </c>
      <c r="C23" s="311" t="str">
        <f>[1]Feuil1!C13</f>
        <v>55577208</v>
      </c>
      <c r="D23" s="312" t="str">
        <f>[1]Feuil1!D13</f>
        <v>PEILLON</v>
      </c>
      <c r="E23" s="312" t="str">
        <f>[1]Feuil1!E13</f>
        <v>JULIEN</v>
      </c>
      <c r="F23" s="311" t="str">
        <f>[1]Feuil1!F13</f>
        <v>EC DUQUESNE OULLINS</v>
      </c>
      <c r="G23" s="203" t="str">
        <f>[1]Feuil1!G13</f>
        <v>FSGT</v>
      </c>
      <c r="H23" s="216" t="str">
        <f>[1]Feuil1!H13</f>
        <v>69</v>
      </c>
      <c r="I23" s="215" t="s">
        <v>136</v>
      </c>
      <c r="J23" s="57"/>
      <c r="K23" s="389"/>
      <c r="L23" s="390"/>
      <c r="M23" s="114"/>
      <c r="N23" s="249"/>
    </row>
    <row r="24" spans="2:14" s="7" customFormat="1" ht="15" customHeight="1" x14ac:dyDescent="0.2">
      <c r="B24" s="24">
        <v>12</v>
      </c>
      <c r="C24" s="311" t="str">
        <f>[1]Feuil1!C14</f>
        <v>493356</v>
      </c>
      <c r="D24" s="312" t="str">
        <f>[1]Feuil1!D14</f>
        <v>DUSSABLY</v>
      </c>
      <c r="E24" s="312" t="str">
        <f>[1]Feuil1!E14</f>
        <v>ANTOINE</v>
      </c>
      <c r="F24" s="311" t="str">
        <f>[1]Feuil1!F14</f>
        <v>ROUE SPORTIVE MEXIMIEUX</v>
      </c>
      <c r="G24" s="203" t="str">
        <f>[1]Feuil1!G14</f>
        <v>FSGT</v>
      </c>
      <c r="H24" s="216" t="str">
        <f>[1]Feuil1!H14</f>
        <v>69</v>
      </c>
      <c r="I24" s="215" t="s">
        <v>131</v>
      </c>
      <c r="J24" s="57"/>
      <c r="K24" s="389"/>
      <c r="L24" s="390"/>
      <c r="M24" s="114"/>
      <c r="N24" s="249"/>
    </row>
    <row r="25" spans="2:14" s="7" customFormat="1" ht="15" customHeight="1" x14ac:dyDescent="0.2">
      <c r="B25" s="361">
        <v>13</v>
      </c>
      <c r="C25" s="327" t="str">
        <f>[1]Feuil1!C15</f>
        <v>55589548</v>
      </c>
      <c r="D25" s="319" t="str">
        <f>[1]Feuil1!D15</f>
        <v>DULONG</v>
      </c>
      <c r="E25" s="320" t="str">
        <f>[1]Feuil1!E15</f>
        <v>VINCENT</v>
      </c>
      <c r="F25" s="90" t="str">
        <f>[1]Feuil1!F15</f>
        <v>TEAM DES DOMBES</v>
      </c>
      <c r="G25" s="217" t="str">
        <f>[1]Feuil1!G15</f>
        <v>FSGT</v>
      </c>
      <c r="H25" s="218" t="str">
        <f>[1]Feuil1!H15</f>
        <v>69</v>
      </c>
      <c r="I25" s="215" t="s">
        <v>137</v>
      </c>
      <c r="J25" s="57"/>
      <c r="K25" s="389"/>
      <c r="L25" s="390"/>
      <c r="M25" s="114"/>
      <c r="N25" s="249"/>
    </row>
    <row r="26" spans="2:14" s="7" customFormat="1" ht="15" customHeight="1" x14ac:dyDescent="0.2">
      <c r="B26" s="24">
        <v>14</v>
      </c>
      <c r="C26" s="311" t="str">
        <f>[1]Feuil1!C16</f>
        <v>229584</v>
      </c>
      <c r="D26" s="312" t="str">
        <f>[1]Feuil1!D16</f>
        <v>JALAGUIER</v>
      </c>
      <c r="E26" s="312" t="str">
        <f>[1]Feuil1!E16</f>
        <v>THIERRY</v>
      </c>
      <c r="F26" s="311" t="str">
        <f>[1]Feuil1!F16</f>
        <v>EC DUQUESNE OULLINS</v>
      </c>
      <c r="G26" s="203" t="str">
        <f>[1]Feuil1!G16</f>
        <v>FSGT</v>
      </c>
      <c r="H26" s="216" t="str">
        <f>[1]Feuil1!H16</f>
        <v>69</v>
      </c>
      <c r="I26" s="215" t="s">
        <v>131</v>
      </c>
      <c r="J26" s="57"/>
      <c r="K26" s="389"/>
      <c r="L26" s="390"/>
      <c r="M26" s="114"/>
      <c r="N26" s="249"/>
    </row>
    <row r="27" spans="2:14" s="7" customFormat="1" ht="15" customHeight="1" x14ac:dyDescent="0.2">
      <c r="B27" s="24">
        <v>15</v>
      </c>
      <c r="C27" s="311" t="str">
        <f>[1]Feuil1!C17</f>
        <v>136177</v>
      </c>
      <c r="D27" s="310" t="str">
        <f>[1]Feuil1!D17</f>
        <v>BURCICKI</v>
      </c>
      <c r="E27" s="310" t="str">
        <f>[1]Feuil1!E17</f>
        <v>PASCAL</v>
      </c>
      <c r="F27" s="311" t="str">
        <f>[1]Feuil1!F17</f>
        <v>CS PONT DE CHERUY</v>
      </c>
      <c r="G27" s="203" t="str">
        <f>[1]Feuil1!G17</f>
        <v>FSGT</v>
      </c>
      <c r="H27" s="204" t="str">
        <f>[1]Feuil1!H17</f>
        <v>69</v>
      </c>
      <c r="I27" s="215" t="s">
        <v>131</v>
      </c>
      <c r="J27" s="57"/>
      <c r="K27" s="389"/>
      <c r="L27" s="390"/>
      <c r="M27" s="114"/>
      <c r="N27" s="249"/>
    </row>
    <row r="28" spans="2:14" s="7" customFormat="1" ht="15" customHeight="1" x14ac:dyDescent="0.2">
      <c r="B28" s="24">
        <v>16</v>
      </c>
      <c r="C28" s="311" t="str">
        <f>[1]Feuil1!C18</f>
        <v>55656880</v>
      </c>
      <c r="D28" s="312" t="str">
        <f>[1]Feuil1!D18</f>
        <v>NAVARRO</v>
      </c>
      <c r="E28" s="312" t="str">
        <f>[1]Feuil1!E18</f>
        <v>JOEL</v>
      </c>
      <c r="F28" s="311" t="str">
        <f>[1]Feuil1!F18</f>
        <v>VC DECINES</v>
      </c>
      <c r="G28" s="203" t="str">
        <f>[1]Feuil1!G18</f>
        <v>FSGT</v>
      </c>
      <c r="H28" s="216" t="str">
        <f>[1]Feuil1!H18</f>
        <v>69</v>
      </c>
      <c r="I28" s="215" t="s">
        <v>131</v>
      </c>
      <c r="J28" s="57"/>
      <c r="K28" s="389"/>
      <c r="L28" s="390"/>
      <c r="M28" s="91"/>
      <c r="N28" s="249"/>
    </row>
    <row r="29" spans="2:14" s="7" customFormat="1" ht="15" customHeight="1" x14ac:dyDescent="0.2">
      <c r="B29" s="24">
        <v>17</v>
      </c>
      <c r="C29" s="328" t="str">
        <f>[1]Feuil1!C19</f>
        <v>55491075</v>
      </c>
      <c r="D29" s="319" t="str">
        <f>[1]Feuil1!D19</f>
        <v>JACQUES</v>
      </c>
      <c r="E29" s="320" t="str">
        <f>[1]Feuil1!E19</f>
        <v>MATHIEU</v>
      </c>
      <c r="F29" s="321" t="str">
        <f>[1]Feuil1!F19</f>
        <v>AS DE L'ALLAN</v>
      </c>
      <c r="G29" s="203" t="str">
        <f>[1]Feuil1!G19</f>
        <v>FSGT</v>
      </c>
      <c r="H29" s="218" t="str">
        <f>[1]Feuil1!H19</f>
        <v>25</v>
      </c>
      <c r="I29" s="215" t="s">
        <v>131</v>
      </c>
      <c r="J29" s="57"/>
      <c r="K29" s="389"/>
      <c r="L29" s="390"/>
      <c r="M29" s="91"/>
      <c r="N29" s="249"/>
    </row>
    <row r="30" spans="2:14" s="7" customFormat="1" ht="15" customHeight="1" x14ac:dyDescent="0.2">
      <c r="B30" s="24">
        <v>18</v>
      </c>
      <c r="C30" s="321" t="str">
        <f>[1]Feuil1!C20</f>
        <v>55708148</v>
      </c>
      <c r="D30" s="319" t="str">
        <f>[1]Feuil1!D20</f>
        <v>MOROS</v>
      </c>
      <c r="E30" s="320" t="str">
        <f>[1]Feuil1!E20</f>
        <v>SYLVAIN</v>
      </c>
      <c r="F30" s="321" t="str">
        <f>[1]Feuil1!F20</f>
        <v>VC TREVOUX</v>
      </c>
      <c r="G30" s="217" t="str">
        <f>[1]Feuil1!G20</f>
        <v>FSGT</v>
      </c>
      <c r="H30" s="218" t="str">
        <f>[1]Feuil1!H20</f>
        <v>69</v>
      </c>
      <c r="I30" s="215" t="s">
        <v>131</v>
      </c>
      <c r="J30" s="57"/>
      <c r="K30" s="389"/>
      <c r="L30" s="390"/>
      <c r="M30" s="91"/>
    </row>
    <row r="31" spans="2:14" s="7" customFormat="1" ht="15" customHeight="1" x14ac:dyDescent="0.2">
      <c r="B31" s="24">
        <v>19</v>
      </c>
      <c r="C31" s="321" t="str">
        <f>[1]Feuil1!C21</f>
        <v>369045</v>
      </c>
      <c r="D31" s="319" t="str">
        <f>[1]Feuil1!D21</f>
        <v>CHAZEAUD</v>
      </c>
      <c r="E31" s="320" t="str">
        <f>[1]Feuil1!E21</f>
        <v>OLIVIER</v>
      </c>
      <c r="F31" s="321" t="str">
        <f>[1]Feuil1!F21</f>
        <v>VC VILLEFRANCHE BEAUJOLAIS</v>
      </c>
      <c r="G31" s="217" t="str">
        <f>[1]Feuil1!G21</f>
        <v>FSGT</v>
      </c>
      <c r="H31" s="218" t="str">
        <f>[1]Feuil1!H21</f>
        <v>69</v>
      </c>
      <c r="I31" s="219" t="s">
        <v>131</v>
      </c>
      <c r="J31" s="57"/>
      <c r="K31" s="389"/>
      <c r="L31" s="390"/>
      <c r="M31" s="91"/>
    </row>
    <row r="32" spans="2:14" s="7" customFormat="1" ht="15" customHeight="1" x14ac:dyDescent="0.2">
      <c r="B32" s="24">
        <v>20</v>
      </c>
      <c r="C32" s="292" t="str">
        <f>[1]Feuil1!C22</f>
        <v>55539906</v>
      </c>
      <c r="D32" s="319" t="str">
        <f>[1]Feuil1!D22</f>
        <v>MARCONNET</v>
      </c>
      <c r="E32" s="54" t="str">
        <f>[1]Feuil1!E22</f>
        <v>PATRICE</v>
      </c>
      <c r="F32" s="292" t="str">
        <f>[1]Feuil1!F22</f>
        <v>AC LYON VAISE</v>
      </c>
      <c r="G32" s="208" t="str">
        <f>[1]Feuil1!G22</f>
        <v>FSGT</v>
      </c>
      <c r="H32" s="209" t="str">
        <f>[1]Feuil1!H22</f>
        <v>69</v>
      </c>
      <c r="I32" s="219" t="s">
        <v>131</v>
      </c>
      <c r="J32" s="57"/>
      <c r="K32" s="389"/>
      <c r="L32" s="390"/>
      <c r="M32" s="91"/>
    </row>
    <row r="33" spans="2:13" s="7" customFormat="1" ht="15" customHeight="1" x14ac:dyDescent="0.2">
      <c r="B33" s="24">
        <v>21</v>
      </c>
      <c r="C33" s="331" t="str">
        <f>[1]Feuil1!C23</f>
        <v>55581558</v>
      </c>
      <c r="D33" s="319" t="str">
        <f>[1]Feuil1!D23</f>
        <v>DEREUX</v>
      </c>
      <c r="E33" s="54" t="str">
        <f>[1]Feuil1!E23</f>
        <v>DAVID</v>
      </c>
      <c r="F33" s="332" t="str">
        <f>[1]Feuil1!F23</f>
        <v>VC TREVOUX</v>
      </c>
      <c r="G33" s="332" t="str">
        <f>[1]Feuil1!G23</f>
        <v>FSGT</v>
      </c>
      <c r="H33" s="333" t="str">
        <f>[1]Feuil1!H23</f>
        <v>69</v>
      </c>
      <c r="I33" s="219" t="s">
        <v>131</v>
      </c>
      <c r="J33" s="57"/>
      <c r="K33" s="389"/>
      <c r="L33" s="390"/>
      <c r="M33" s="91"/>
    </row>
    <row r="34" spans="2:13" s="7" customFormat="1" ht="15" customHeight="1" x14ac:dyDescent="0.2">
      <c r="B34" s="24">
        <v>22</v>
      </c>
      <c r="C34" s="334" t="str">
        <f>[1]Feuil1!C24</f>
        <v>55607634</v>
      </c>
      <c r="D34" s="335" t="str">
        <f>[1]Feuil1!D24</f>
        <v>SGARAMELLA</v>
      </c>
      <c r="E34" s="54" t="str">
        <f>[1]Feuil1!E24</f>
        <v>PASCAL</v>
      </c>
      <c r="F34" s="334" t="str">
        <f>[1]Feuil1!F24</f>
        <v>VIRIAT TEAM</v>
      </c>
      <c r="G34" s="334" t="str">
        <f>[1]Feuil1!G24</f>
        <v>FSGT</v>
      </c>
      <c r="H34" s="336" t="str">
        <f>[1]Feuil1!H24</f>
        <v>69</v>
      </c>
      <c r="I34" s="219" t="s">
        <v>131</v>
      </c>
      <c r="J34" s="57"/>
      <c r="K34" s="389"/>
      <c r="L34" s="390"/>
      <c r="M34" s="91"/>
    </row>
    <row r="35" spans="2:13" s="7" customFormat="1" ht="15" customHeight="1" x14ac:dyDescent="0.2">
      <c r="B35" s="24">
        <v>23</v>
      </c>
      <c r="C35" s="292" t="str">
        <f>[1]Feuil1!C25</f>
        <v>55586501</v>
      </c>
      <c r="D35" s="319" t="str">
        <f>[1]Feuil1!D25</f>
        <v>DELEERSNYDER</v>
      </c>
      <c r="E35" s="54" t="str">
        <f>[1]Feuil1!E25</f>
        <v>ARNAUD</v>
      </c>
      <c r="F35" s="292" t="str">
        <f>[1]Feuil1!F25</f>
        <v>SAINT DENIS CYCLISTE</v>
      </c>
      <c r="G35" s="208" t="str">
        <f>[1]Feuil1!G25</f>
        <v>FSGT</v>
      </c>
      <c r="H35" s="209" t="str">
        <f>[1]Feuil1!H25</f>
        <v>69</v>
      </c>
      <c r="I35" s="219" t="s">
        <v>131</v>
      </c>
      <c r="J35" s="57"/>
      <c r="K35" s="389"/>
      <c r="L35" s="390"/>
      <c r="M35" s="91"/>
    </row>
    <row r="36" spans="2:13" s="7" customFormat="1" ht="15" customHeight="1" x14ac:dyDescent="0.2">
      <c r="B36" s="24">
        <v>24</v>
      </c>
      <c r="C36" s="292" t="str">
        <f>[1]Feuil1!C26</f>
        <v>55485272</v>
      </c>
      <c r="D36" s="319" t="str">
        <f>[1]Feuil1!D26</f>
        <v>DELORME</v>
      </c>
      <c r="E36" s="54" t="str">
        <f>[1]Feuil1!E26</f>
        <v>CYRIL</v>
      </c>
      <c r="F36" s="292" t="str">
        <f>[1]Feuil1!F26</f>
        <v>VELO GRIFFON MEYZIEU</v>
      </c>
      <c r="G36" s="208" t="str">
        <f>[1]Feuil1!G26</f>
        <v>FSGT</v>
      </c>
      <c r="H36" s="209" t="str">
        <f>[1]Feuil1!H26</f>
        <v>69</v>
      </c>
      <c r="I36" s="219" t="s">
        <v>138</v>
      </c>
      <c r="J36" s="57"/>
      <c r="K36" s="389"/>
      <c r="L36" s="390"/>
      <c r="M36" s="91"/>
    </row>
    <row r="37" spans="2:13" s="7" customFormat="1" ht="15" customHeight="1" x14ac:dyDescent="0.2">
      <c r="B37" s="24">
        <v>25</v>
      </c>
      <c r="C37" s="292" t="str">
        <f>[1]Feuil1!C27</f>
        <v>159839</v>
      </c>
      <c r="D37" s="319" t="str">
        <f>[1]Feuil1!D27</f>
        <v>TRUYE</v>
      </c>
      <c r="E37" s="320" t="str">
        <f>[1]Feuil1!E27</f>
        <v>PATRICK</v>
      </c>
      <c r="F37" s="311" t="str">
        <f>[1]Feuil1!F27</f>
        <v>TEAM CYCLISTE TOUSSIEU</v>
      </c>
      <c r="G37" s="208" t="str">
        <f>[1]Feuil1!G27</f>
        <v>FSGT</v>
      </c>
      <c r="H37" s="209" t="str">
        <f>[1]Feuil1!H27</f>
        <v>69</v>
      </c>
      <c r="I37" s="219" t="s">
        <v>139</v>
      </c>
      <c r="J37" s="57"/>
      <c r="K37" s="389"/>
      <c r="L37" s="390"/>
      <c r="M37" s="91"/>
    </row>
    <row r="38" spans="2:13" s="7" customFormat="1" ht="15" customHeight="1" x14ac:dyDescent="0.2">
      <c r="B38" s="24">
        <v>26</v>
      </c>
      <c r="C38" s="311" t="str">
        <f>[1]Feuil1!C28</f>
        <v>55760929</v>
      </c>
      <c r="D38" s="319" t="str">
        <f>[1]Feuil1!D28</f>
        <v>MARGUIER</v>
      </c>
      <c r="E38" s="320" t="str">
        <f>[1]Feuil1!E28</f>
        <v>ARNAUD</v>
      </c>
      <c r="F38" s="90" t="str">
        <f>[1]Feuil1!F28</f>
        <v>TEAM DES DOMBES</v>
      </c>
      <c r="G38" s="203" t="str">
        <f>[1]Feuil1!G28</f>
        <v>FSGT</v>
      </c>
      <c r="H38" s="204" t="str">
        <f>[1]Feuil1!H28</f>
        <v>69</v>
      </c>
      <c r="I38" s="219" t="s">
        <v>140</v>
      </c>
      <c r="J38" s="57"/>
      <c r="K38" s="389"/>
      <c r="L38" s="390"/>
      <c r="M38" s="91"/>
    </row>
    <row r="39" spans="2:13" s="7" customFormat="1" ht="15" customHeight="1" x14ac:dyDescent="0.2">
      <c r="B39" s="24">
        <v>27</v>
      </c>
      <c r="C39" s="311" t="str">
        <f>[1]Feuil1!C29</f>
        <v>55576987</v>
      </c>
      <c r="D39" s="320" t="str">
        <f>[1]Feuil1!D29</f>
        <v>CHIRAT</v>
      </c>
      <c r="E39" s="322" t="str">
        <f>[1]Feuil1!E29</f>
        <v>GILBERT</v>
      </c>
      <c r="F39" s="311" t="str">
        <f>[1]Feuil1!F29</f>
        <v>TEAM DES DOMBES</v>
      </c>
      <c r="G39" s="203" t="str">
        <f>[1]Feuil1!G29</f>
        <v>FSGT</v>
      </c>
      <c r="H39" s="204" t="str">
        <f>[1]Feuil1!H29</f>
        <v>69</v>
      </c>
      <c r="I39" s="219" t="s">
        <v>141</v>
      </c>
      <c r="J39" s="57"/>
      <c r="K39" s="389"/>
      <c r="L39" s="390"/>
      <c r="M39" s="91"/>
    </row>
    <row r="40" spans="2:13" s="7" customFormat="1" ht="15" customHeight="1" x14ac:dyDescent="0.2">
      <c r="B40" s="24">
        <v>28</v>
      </c>
      <c r="C40" s="311" t="str">
        <f>[1]Feuil1!C30</f>
        <v>41010070004</v>
      </c>
      <c r="D40" s="105" t="str">
        <f>[1]Feuil1!D30</f>
        <v>KNEPPER</v>
      </c>
      <c r="E40" s="323" t="str">
        <f>[1]Feuil1!E30</f>
        <v>CEDRIC</v>
      </c>
      <c r="F40" s="311" t="str">
        <f>[1]Feuil1!F30</f>
        <v>ST DENIS CYCLISME</v>
      </c>
      <c r="G40" s="203" t="str">
        <f>[1]Feuil1!G30</f>
        <v>FFC</v>
      </c>
      <c r="H40" s="204" t="str">
        <f>[1]Feuil1!H30</f>
        <v>1</v>
      </c>
      <c r="I40" s="219" t="s">
        <v>142</v>
      </c>
      <c r="J40" s="57"/>
      <c r="K40" s="389"/>
      <c r="L40" s="390"/>
      <c r="M40" s="91"/>
    </row>
    <row r="41" spans="2:13" s="7" customFormat="1" ht="15" customHeight="1" x14ac:dyDescent="0.2">
      <c r="B41" s="24"/>
      <c r="C41" s="311"/>
      <c r="D41" s="324"/>
      <c r="E41" s="323"/>
      <c r="F41" s="311"/>
      <c r="G41" s="203"/>
      <c r="H41" s="204"/>
      <c r="I41" s="219"/>
      <c r="J41" s="57"/>
      <c r="K41" s="389"/>
      <c r="L41" s="390"/>
      <c r="M41" s="91"/>
    </row>
    <row r="42" spans="2:13" s="7" customFormat="1" ht="15" customHeight="1" x14ac:dyDescent="0.2">
      <c r="B42" s="24"/>
      <c r="C42" s="311"/>
      <c r="D42" s="325"/>
      <c r="E42" s="326"/>
      <c r="F42" s="311"/>
      <c r="G42" s="203"/>
      <c r="H42" s="204"/>
      <c r="I42" s="219"/>
      <c r="J42" s="57"/>
      <c r="K42" s="389"/>
      <c r="L42" s="390"/>
      <c r="M42" s="91"/>
    </row>
    <row r="43" spans="2:13" s="7" customFormat="1" ht="15" customHeight="1" x14ac:dyDescent="0.2">
      <c r="B43" s="24"/>
      <c r="C43" s="311"/>
      <c r="D43" s="324"/>
      <c r="E43" s="121"/>
      <c r="F43" s="311"/>
      <c r="G43" s="203"/>
      <c r="H43" s="204"/>
      <c r="I43" s="219"/>
      <c r="J43" s="57"/>
      <c r="K43" s="389"/>
      <c r="L43" s="390"/>
      <c r="M43" s="91"/>
    </row>
    <row r="44" spans="2:13" s="7" customFormat="1" ht="15" customHeight="1" x14ac:dyDescent="0.2">
      <c r="B44" s="24"/>
      <c r="C44" s="223"/>
      <c r="D44" s="223"/>
      <c r="E44" s="220"/>
      <c r="F44" s="220"/>
      <c r="G44" s="208"/>
      <c r="H44" s="221"/>
      <c r="I44" s="222"/>
      <c r="J44" s="57"/>
      <c r="K44" s="389"/>
      <c r="L44" s="390"/>
      <c r="M44" s="91"/>
    </row>
    <row r="45" spans="2:13" s="7" customFormat="1" ht="15" customHeight="1" x14ac:dyDescent="0.2">
      <c r="B45" s="24"/>
      <c r="C45" s="223"/>
      <c r="D45" s="223"/>
      <c r="E45" s="220"/>
      <c r="F45" s="220"/>
      <c r="G45" s="208"/>
      <c r="H45" s="221"/>
      <c r="I45" s="222"/>
      <c r="J45" s="57"/>
      <c r="K45" s="389"/>
      <c r="L45" s="390"/>
      <c r="M45" s="91"/>
    </row>
    <row r="46" spans="2:13" s="7" customFormat="1" ht="15" customHeight="1" x14ac:dyDescent="0.2">
      <c r="B46" s="24"/>
      <c r="C46" s="223"/>
      <c r="D46" s="223"/>
      <c r="E46" s="220"/>
      <c r="F46" s="220"/>
      <c r="G46" s="208"/>
      <c r="H46" s="221"/>
      <c r="I46" s="222"/>
      <c r="J46" s="57"/>
      <c r="K46" s="389"/>
      <c r="L46" s="390"/>
      <c r="M46" s="91"/>
    </row>
    <row r="47" spans="2:13" s="7" customFormat="1" ht="15" customHeight="1" x14ac:dyDescent="0.2">
      <c r="B47" s="24"/>
      <c r="C47" s="223"/>
      <c r="D47" s="223"/>
      <c r="E47" s="203"/>
      <c r="F47" s="220"/>
      <c r="G47" s="208"/>
      <c r="H47" s="221"/>
      <c r="I47" s="222"/>
      <c r="J47" s="57"/>
      <c r="K47" s="389"/>
      <c r="L47" s="390"/>
      <c r="M47" s="91"/>
    </row>
    <row r="48" spans="2:13" s="7" customFormat="1" ht="15" customHeight="1" x14ac:dyDescent="0.2">
      <c r="B48" s="24"/>
      <c r="C48" s="223"/>
      <c r="D48" s="223"/>
      <c r="E48" s="220"/>
      <c r="F48" s="220"/>
      <c r="G48" s="208"/>
      <c r="H48" s="221"/>
      <c r="I48" s="222"/>
      <c r="J48" s="57"/>
      <c r="K48" s="389"/>
      <c r="L48" s="390"/>
      <c r="M48" s="91"/>
    </row>
    <row r="49" spans="2:13" s="7" customFormat="1" ht="15" customHeight="1" x14ac:dyDescent="0.2">
      <c r="B49" s="24"/>
      <c r="C49" s="223"/>
      <c r="D49" s="223"/>
      <c r="E49" s="220"/>
      <c r="F49" s="220"/>
      <c r="G49" s="208"/>
      <c r="H49" s="221"/>
      <c r="I49" s="222"/>
      <c r="J49" s="57"/>
      <c r="K49" s="389"/>
      <c r="L49" s="390"/>
      <c r="M49" s="91"/>
    </row>
    <row r="50" spans="2:13" s="7" customFormat="1" ht="15" customHeight="1" x14ac:dyDescent="0.2">
      <c r="B50" s="24"/>
      <c r="C50" s="223"/>
      <c r="D50" s="223"/>
      <c r="E50" s="220"/>
      <c r="F50" s="220"/>
      <c r="G50" s="208"/>
      <c r="H50" s="221"/>
      <c r="I50" s="222"/>
      <c r="J50" s="57"/>
      <c r="K50" s="389"/>
      <c r="L50" s="390"/>
      <c r="M50" s="91"/>
    </row>
    <row r="51" spans="2:13" s="7" customFormat="1" ht="15" customHeight="1" x14ac:dyDescent="0.2">
      <c r="B51" s="24"/>
      <c r="C51" s="223"/>
      <c r="D51" s="223"/>
      <c r="E51" s="220"/>
      <c r="F51" s="220"/>
      <c r="G51" s="208"/>
      <c r="H51" s="221"/>
      <c r="I51" s="222"/>
      <c r="J51" s="57"/>
      <c r="K51" s="389"/>
      <c r="L51" s="390"/>
      <c r="M51" s="91"/>
    </row>
    <row r="52" spans="2:13" s="7" customFormat="1" ht="15" customHeight="1" x14ac:dyDescent="0.2">
      <c r="B52" s="24"/>
      <c r="C52" s="223"/>
      <c r="D52" s="223"/>
      <c r="E52" s="220"/>
      <c r="F52" s="220"/>
      <c r="G52" s="208"/>
      <c r="H52" s="221"/>
      <c r="I52" s="222"/>
      <c r="J52" s="57"/>
      <c r="K52" s="389"/>
      <c r="L52" s="390"/>
      <c r="M52" s="91"/>
    </row>
    <row r="53" spans="2:13" s="7" customFormat="1" ht="15" customHeight="1" x14ac:dyDescent="0.2">
      <c r="B53" s="24"/>
      <c r="C53" s="223"/>
      <c r="D53" s="223"/>
      <c r="E53" s="220"/>
      <c r="F53" s="220"/>
      <c r="G53" s="208"/>
      <c r="H53" s="221"/>
      <c r="I53" s="222"/>
      <c r="J53" s="57"/>
      <c r="K53" s="389"/>
      <c r="L53" s="390"/>
      <c r="M53" s="91"/>
    </row>
    <row r="54" spans="2:13" s="7" customFormat="1" ht="15" customHeight="1" x14ac:dyDescent="0.2">
      <c r="B54" s="24"/>
      <c r="C54" s="223"/>
      <c r="D54" s="223"/>
      <c r="E54" s="220"/>
      <c r="F54" s="220"/>
      <c r="G54" s="208"/>
      <c r="H54" s="221"/>
      <c r="I54" s="222"/>
      <c r="J54" s="57"/>
      <c r="K54" s="389"/>
      <c r="L54" s="390"/>
      <c r="M54" s="91"/>
    </row>
    <row r="55" spans="2:13" s="7" customFormat="1" ht="15" customHeight="1" x14ac:dyDescent="0.2">
      <c r="B55" s="24"/>
      <c r="C55" s="223"/>
      <c r="D55" s="223"/>
      <c r="E55" s="203"/>
      <c r="F55" s="220"/>
      <c r="G55" s="208"/>
      <c r="H55" s="221"/>
      <c r="I55" s="222"/>
      <c r="J55" s="57"/>
      <c r="K55" s="389"/>
      <c r="L55" s="390"/>
      <c r="M55" s="91"/>
    </row>
    <row r="56" spans="2:13" s="7" customFormat="1" ht="15" customHeight="1" x14ac:dyDescent="0.2">
      <c r="B56" s="24"/>
      <c r="C56" s="223"/>
      <c r="D56" s="223"/>
      <c r="E56" s="220"/>
      <c r="F56" s="220"/>
      <c r="G56" s="208"/>
      <c r="H56" s="221"/>
      <c r="I56" s="222"/>
      <c r="J56" s="57"/>
      <c r="K56" s="389"/>
      <c r="L56" s="390"/>
      <c r="M56" s="91"/>
    </row>
    <row r="57" spans="2:13" s="7" customFormat="1" ht="15" customHeight="1" x14ac:dyDescent="0.2">
      <c r="B57" s="24"/>
      <c r="C57" s="223"/>
      <c r="D57" s="223"/>
      <c r="E57" s="220"/>
      <c r="F57" s="220"/>
      <c r="G57" s="208"/>
      <c r="H57" s="221"/>
      <c r="I57" s="222"/>
      <c r="J57" s="57"/>
      <c r="K57" s="389"/>
      <c r="L57" s="390"/>
      <c r="M57" s="91"/>
    </row>
    <row r="58" spans="2:13" s="7" customFormat="1" ht="15" customHeight="1" x14ac:dyDescent="0.2">
      <c r="B58" s="24"/>
      <c r="C58" s="223"/>
      <c r="D58" s="223"/>
      <c r="E58" s="220"/>
      <c r="F58" s="220"/>
      <c r="G58" s="208"/>
      <c r="H58" s="221"/>
      <c r="I58" s="222"/>
      <c r="J58" s="57"/>
      <c r="K58" s="389"/>
      <c r="L58" s="390"/>
      <c r="M58" s="91"/>
    </row>
    <row r="59" spans="2:13" s="7" customFormat="1" ht="15" customHeight="1" x14ac:dyDescent="0.2">
      <c r="B59" s="24"/>
      <c r="C59" s="224"/>
      <c r="D59" s="225"/>
      <c r="E59" s="220"/>
      <c r="F59" s="220"/>
      <c r="G59" s="208"/>
      <c r="H59" s="221"/>
      <c r="I59" s="222"/>
      <c r="J59" s="57"/>
      <c r="K59" s="389"/>
      <c r="L59" s="390"/>
      <c r="M59" s="91"/>
    </row>
    <row r="60" spans="2:13" s="7" customFormat="1" ht="15" customHeight="1" x14ac:dyDescent="0.2">
      <c r="B60" s="177"/>
      <c r="C60" s="224"/>
      <c r="D60" s="225"/>
      <c r="E60" s="220"/>
      <c r="F60" s="220"/>
      <c r="G60" s="208"/>
      <c r="H60" s="221"/>
      <c r="I60" s="222"/>
      <c r="J60" s="57"/>
      <c r="K60" s="389"/>
      <c r="L60" s="390"/>
      <c r="M60" s="91"/>
    </row>
    <row r="61" spans="2:13" s="7" customFormat="1" ht="15" customHeight="1" thickBot="1" x14ac:dyDescent="0.25">
      <c r="B61" s="366"/>
      <c r="C61" s="226"/>
      <c r="D61" s="227"/>
      <c r="E61" s="228"/>
      <c r="F61" s="229"/>
      <c r="G61" s="230"/>
      <c r="H61" s="231"/>
      <c r="I61" s="232"/>
      <c r="J61" s="60"/>
      <c r="K61" s="391"/>
      <c r="L61" s="392"/>
      <c r="M61" s="91"/>
    </row>
    <row r="62" spans="2:13" ht="15" customHeight="1" x14ac:dyDescent="0.2">
      <c r="B62" s="365"/>
    </row>
    <row r="63" spans="2:13" ht="15" customHeight="1" x14ac:dyDescent="0.2"/>
  </sheetData>
  <sheetProtection selectLockedCells="1" selectUnlockedCells="1"/>
  <autoFilter ref="C12:E61"/>
  <mergeCells count="66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41:L41"/>
    <mergeCell ref="K42:L42"/>
    <mergeCell ref="K43:L43"/>
    <mergeCell ref="K36:L36"/>
    <mergeCell ref="K37:L37"/>
    <mergeCell ref="K38:L38"/>
    <mergeCell ref="K39:L39"/>
    <mergeCell ref="K40:L40"/>
    <mergeCell ref="K44:L44"/>
    <mergeCell ref="K46:L46"/>
    <mergeCell ref="K47:L47"/>
    <mergeCell ref="K48:L48"/>
    <mergeCell ref="K49:L49"/>
    <mergeCell ref="K50:L50"/>
    <mergeCell ref="K45:L45"/>
    <mergeCell ref="K61:L61"/>
    <mergeCell ref="K56:L56"/>
    <mergeCell ref="K57:L57"/>
    <mergeCell ref="K58:L58"/>
    <mergeCell ref="K59:L59"/>
    <mergeCell ref="K60:L60"/>
    <mergeCell ref="K51:L51"/>
    <mergeCell ref="K52:L52"/>
    <mergeCell ref="K53:L53"/>
    <mergeCell ref="K54:L54"/>
    <mergeCell ref="K55:L55"/>
  </mergeCells>
  <phoneticPr fontId="0" type="noConversion"/>
  <conditionalFormatting sqref="M13:M61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7"/>
      <c r="C1" s="457"/>
      <c r="D1" s="61"/>
      <c r="E1" s="61"/>
      <c r="F1" s="61"/>
      <c r="G1" s="61"/>
      <c r="H1" s="61"/>
      <c r="I1" s="61"/>
      <c r="J1" s="409"/>
      <c r="K1" s="409"/>
      <c r="L1" s="409"/>
      <c r="M1" s="61"/>
    </row>
    <row r="2" spans="2:14" ht="15" customHeight="1" x14ac:dyDescent="0.2">
      <c r="B2" s="457"/>
      <c r="C2" s="457"/>
      <c r="D2" s="416" t="s">
        <v>0</v>
      </c>
      <c r="E2" s="416"/>
      <c r="F2" s="416"/>
      <c r="G2" s="416"/>
      <c r="H2" s="416"/>
      <c r="I2" s="416"/>
      <c r="J2" s="409"/>
      <c r="K2" s="409"/>
      <c r="L2" s="409"/>
      <c r="M2" s="62"/>
    </row>
    <row r="3" spans="2:14" ht="15" customHeight="1" x14ac:dyDescent="0.2">
      <c r="B3" s="457"/>
      <c r="C3" s="457"/>
      <c r="D3" s="416"/>
      <c r="E3" s="416"/>
      <c r="F3" s="416"/>
      <c r="G3" s="416"/>
      <c r="H3" s="416"/>
      <c r="I3" s="416"/>
      <c r="J3" s="409"/>
      <c r="K3" s="409"/>
      <c r="L3" s="409"/>
      <c r="M3" s="62"/>
    </row>
    <row r="4" spans="2:14" ht="16.5" customHeight="1" x14ac:dyDescent="0.2">
      <c r="B4" s="457"/>
      <c r="C4" s="457"/>
      <c r="D4" s="412"/>
      <c r="E4" s="412"/>
      <c r="F4" s="412"/>
      <c r="G4" s="412"/>
      <c r="H4" s="412"/>
      <c r="I4" s="412"/>
      <c r="J4" s="409"/>
      <c r="K4" s="409"/>
      <c r="L4" s="409"/>
      <c r="M4" s="62"/>
    </row>
    <row r="5" spans="2:14" ht="16.5" customHeight="1" x14ac:dyDescent="0.2">
      <c r="B5" s="457"/>
      <c r="C5" s="457"/>
      <c r="D5" s="192"/>
      <c r="E5" s="192"/>
      <c r="F5" s="192"/>
      <c r="G5" s="192"/>
      <c r="H5" s="192"/>
      <c r="I5" s="192"/>
      <c r="J5" s="409"/>
      <c r="K5" s="409"/>
      <c r="L5" s="409"/>
      <c r="M5" s="62"/>
    </row>
    <row r="6" spans="2:14" ht="13.5" thickBot="1" x14ac:dyDescent="0.25">
      <c r="B6" s="457"/>
      <c r="C6" s="457"/>
      <c r="D6" s="27"/>
      <c r="E6" s="27"/>
      <c r="F6" s="27"/>
      <c r="G6" s="27"/>
      <c r="H6" s="27"/>
      <c r="I6" s="27"/>
      <c r="J6" s="409"/>
      <c r="K6" s="409"/>
      <c r="L6" s="409"/>
      <c r="M6" s="62"/>
    </row>
    <row r="7" spans="2:14" ht="19.5" thickBot="1" x14ac:dyDescent="0.25">
      <c r="B7" s="457"/>
      <c r="C7" s="457"/>
      <c r="D7" s="414" t="s">
        <v>1</v>
      </c>
      <c r="E7" s="459"/>
      <c r="F7" s="460">
        <f>'Classements 1-2'!F7</f>
        <v>43351</v>
      </c>
      <c r="G7" s="461"/>
      <c r="H7" s="461"/>
      <c r="I7" s="462"/>
      <c r="J7" s="409"/>
      <c r="K7" s="409"/>
      <c r="L7" s="409"/>
      <c r="M7" s="47"/>
    </row>
    <row r="8" spans="2:14" ht="16.5" customHeight="1" thickBot="1" x14ac:dyDescent="0.25">
      <c r="B8" s="458"/>
      <c r="C8" s="458"/>
      <c r="D8" s="120" t="str">
        <f>'Classements 1-2'!D8</f>
        <v xml:space="preserve">Club Organis. </v>
      </c>
      <c r="E8" s="463" t="str">
        <f>'Classements 1-2'!E8</f>
        <v>RS MEXIMIEUX</v>
      </c>
      <c r="F8" s="464"/>
      <c r="G8" s="463"/>
      <c r="H8" s="463"/>
      <c r="I8" s="463"/>
      <c r="J8" s="410"/>
      <c r="K8" s="410"/>
      <c r="L8" s="410"/>
      <c r="M8" s="47"/>
    </row>
    <row r="9" spans="2:14" ht="19.5" thickBot="1" x14ac:dyDescent="0.25">
      <c r="B9" s="414" t="s">
        <v>18</v>
      </c>
      <c r="C9" s="414"/>
      <c r="D9" s="414"/>
      <c r="E9" s="449" t="str">
        <f>'Classements 1-2'!E9</f>
        <v>21ième Boucle Chatenaisienne</v>
      </c>
      <c r="F9" s="450"/>
      <c r="G9" s="450"/>
      <c r="H9" s="450"/>
      <c r="I9" s="451"/>
      <c r="J9" s="426" t="s">
        <v>43</v>
      </c>
      <c r="K9" s="427"/>
      <c r="L9" s="330">
        <v>38.6</v>
      </c>
      <c r="M9" s="109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2:14" ht="20.100000000000001" customHeight="1" thickBot="1" x14ac:dyDescent="0.25">
      <c r="B11" s="395" t="s">
        <v>8</v>
      </c>
      <c r="C11" s="396"/>
      <c r="D11" s="396"/>
      <c r="E11" s="452" t="str">
        <f>'Classements 1-2'!E11</f>
        <v xml:space="preserve">Nombre de participants </v>
      </c>
      <c r="F11" s="394"/>
      <c r="G11" s="122">
        <v>44</v>
      </c>
      <c r="H11" s="124" t="s">
        <v>40</v>
      </c>
      <c r="I11" s="26">
        <v>73</v>
      </c>
      <c r="J11" s="397" t="s">
        <v>56</v>
      </c>
      <c r="K11" s="453" t="s">
        <v>51</v>
      </c>
      <c r="L11" s="454"/>
      <c r="M11" s="110"/>
    </row>
    <row r="12" spans="2:14" ht="17.25" customHeight="1" thickBot="1" x14ac:dyDescent="0.25">
      <c r="B12" s="40" t="s">
        <v>36</v>
      </c>
      <c r="C12" s="152" t="s">
        <v>39</v>
      </c>
      <c r="D12" s="149" t="s">
        <v>3</v>
      </c>
      <c r="E12" s="28" t="s">
        <v>4</v>
      </c>
      <c r="F12" s="28" t="s">
        <v>5</v>
      </c>
      <c r="G12" s="149" t="s">
        <v>6</v>
      </c>
      <c r="H12" s="149" t="s">
        <v>7</v>
      </c>
      <c r="I12" s="106" t="s">
        <v>19</v>
      </c>
      <c r="J12" s="398"/>
      <c r="K12" s="455" t="s">
        <v>52</v>
      </c>
      <c r="L12" s="456"/>
      <c r="M12" s="111"/>
    </row>
    <row r="13" spans="2:14" s="7" customFormat="1" ht="15" customHeight="1" x14ac:dyDescent="0.2">
      <c r="B13" s="20">
        <v>1</v>
      </c>
      <c r="C13" s="147" t="str">
        <f>[2]Feuil1!C3</f>
        <v>541898</v>
      </c>
      <c r="D13" s="146" t="str">
        <f>[2]Feuil1!D3</f>
        <v>BOGAERT</v>
      </c>
      <c r="E13" s="147" t="str">
        <f>[2]Feuil1!E3</f>
        <v>PHILIPPE</v>
      </c>
      <c r="F13" s="147" t="str">
        <f>[2]Feuil1!F3</f>
        <v>AC MOULIN A VENT</v>
      </c>
      <c r="G13" s="147" t="str">
        <f>[2]Feuil1!G3</f>
        <v>FSGT</v>
      </c>
      <c r="H13" s="148" t="str">
        <f>[2]Feuil1!H3</f>
        <v>69</v>
      </c>
      <c r="I13" s="107" t="s">
        <v>143</v>
      </c>
      <c r="J13" s="31">
        <v>12</v>
      </c>
      <c r="K13" s="443" t="s">
        <v>148</v>
      </c>
      <c r="L13" s="444"/>
      <c r="M13" s="91"/>
      <c r="N13" s="386"/>
    </row>
    <row r="14" spans="2:14" s="7" customFormat="1" ht="15" customHeight="1" x14ac:dyDescent="0.2">
      <c r="B14" s="21">
        <v>2</v>
      </c>
      <c r="C14" s="8" t="str">
        <f>[2]Feuil1!C4</f>
        <v>55754178</v>
      </c>
      <c r="D14" s="9" t="str">
        <f>[2]Feuil1!D4</f>
        <v>DELBOS</v>
      </c>
      <c r="E14" s="8" t="str">
        <f>[2]Feuil1!E4</f>
        <v>JEAN BAPTISTE</v>
      </c>
      <c r="F14" s="155" t="str">
        <f>[2]Feuil1!F4</f>
        <v>AS ORTF</v>
      </c>
      <c r="G14" s="8" t="str">
        <f>[2]Feuil1!G4</f>
        <v>FSGT</v>
      </c>
      <c r="H14" s="18" t="str">
        <f>[2]Feuil1!H4</f>
        <v>69</v>
      </c>
      <c r="I14" s="32" t="s">
        <v>166</v>
      </c>
      <c r="J14" s="33">
        <v>8</v>
      </c>
      <c r="K14" s="445"/>
      <c r="L14" s="446"/>
      <c r="M14" s="114"/>
      <c r="N14" s="249"/>
    </row>
    <row r="15" spans="2:14" s="7" customFormat="1" ht="15" customHeight="1" x14ac:dyDescent="0.2">
      <c r="B15" s="21">
        <v>3</v>
      </c>
      <c r="C15" s="8" t="str">
        <f>[2]Feuil1!C5</f>
        <v>55760505</v>
      </c>
      <c r="D15" s="9" t="str">
        <f>[2]Feuil1!D5</f>
        <v>DELRIU</v>
      </c>
      <c r="E15" s="8" t="str">
        <f>[2]Feuil1!E5</f>
        <v>ERWAN</v>
      </c>
      <c r="F15" s="155" t="str">
        <f>[2]Feuil1!F5</f>
        <v>CC CHATONNAY SAINTE ANNE</v>
      </c>
      <c r="G15" s="8" t="str">
        <f>[2]Feuil1!G5</f>
        <v>FSGT</v>
      </c>
      <c r="H15" s="18" t="str">
        <f>[2]Feuil1!H5</f>
        <v>69</v>
      </c>
      <c r="I15" s="32" t="s">
        <v>131</v>
      </c>
      <c r="J15" s="33">
        <v>6</v>
      </c>
      <c r="K15" s="445"/>
      <c r="L15" s="446"/>
      <c r="M15" s="114"/>
      <c r="N15" s="249"/>
    </row>
    <row r="16" spans="2:14" s="7" customFormat="1" ht="15" customHeight="1" x14ac:dyDescent="0.2">
      <c r="B16" s="21">
        <v>4</v>
      </c>
      <c r="C16" s="8" t="str">
        <f>[2]Feuil1!C6</f>
        <v>55584473</v>
      </c>
      <c r="D16" s="17" t="str">
        <f>[2]Feuil1!D6</f>
        <v>CURT</v>
      </c>
      <c r="E16" s="8" t="str">
        <f>[2]Feuil1!E6</f>
        <v>PATRICE</v>
      </c>
      <c r="F16" s="155" t="str">
        <f>[2]Feuil1!F6</f>
        <v>VIRIAT TEAM</v>
      </c>
      <c r="G16" s="8" t="str">
        <f>[2]Feuil1!G6</f>
        <v>FSGT</v>
      </c>
      <c r="H16" s="10" t="str">
        <f>[2]Feuil1!H6</f>
        <v>69</v>
      </c>
      <c r="I16" s="32" t="s">
        <v>131</v>
      </c>
      <c r="J16" s="33">
        <v>4</v>
      </c>
      <c r="K16" s="445"/>
      <c r="L16" s="446"/>
      <c r="M16" s="114"/>
      <c r="N16" s="249"/>
    </row>
    <row r="17" spans="2:14" s="7" customFormat="1" ht="15" customHeight="1" thickBot="1" x14ac:dyDescent="0.25">
      <c r="B17" s="22">
        <v>5</v>
      </c>
      <c r="C17" s="79" t="str">
        <f>[2]Feuil1!C7</f>
        <v>521140</v>
      </c>
      <c r="D17" s="103" t="str">
        <f>[2]Feuil1!D7</f>
        <v>MARTIN</v>
      </c>
      <c r="E17" s="50" t="str">
        <f>[2]Feuil1!E7</f>
        <v>MELVIN</v>
      </c>
      <c r="F17" s="161" t="str">
        <f>[2]Feuil1!F7</f>
        <v>ECO VILLEURBANNE</v>
      </c>
      <c r="G17" s="50" t="str">
        <f>[2]Feuil1!G7</f>
        <v>FSGT</v>
      </c>
      <c r="H17" s="102" t="str">
        <f>[2]Feuil1!H7</f>
        <v>69</v>
      </c>
      <c r="I17" s="32" t="s">
        <v>131</v>
      </c>
      <c r="J17" s="36">
        <v>2</v>
      </c>
      <c r="K17" s="447" t="s">
        <v>149</v>
      </c>
      <c r="L17" s="448"/>
      <c r="M17" s="91"/>
      <c r="N17" s="249"/>
    </row>
    <row r="18" spans="2:14" s="7" customFormat="1" ht="15" customHeight="1" x14ac:dyDescent="0.2">
      <c r="B18" s="68">
        <v>6</v>
      </c>
      <c r="C18" s="340" t="str">
        <f>[2]Feuil1!C8</f>
        <v>55623554</v>
      </c>
      <c r="D18" s="104" t="str">
        <f>[2]Feuil1!D8</f>
        <v>MALOTAUX</v>
      </c>
      <c r="E18" s="8" t="str">
        <f>[2]Feuil1!E8</f>
        <v>FRANCK</v>
      </c>
      <c r="F18" s="155" t="str">
        <f>[2]Feuil1!F8</f>
        <v>VC GLEIZE LIMAS</v>
      </c>
      <c r="G18" s="8" t="str">
        <f>[2]Feuil1!G8</f>
        <v>FSGT</v>
      </c>
      <c r="H18" s="18" t="str">
        <f>[2]Feuil1!H8</f>
        <v>69</v>
      </c>
      <c r="I18" s="63" t="s">
        <v>131</v>
      </c>
      <c r="J18" s="94"/>
      <c r="K18" s="441"/>
      <c r="L18" s="442"/>
      <c r="M18" s="91"/>
      <c r="N18" s="249"/>
    </row>
    <row r="19" spans="2:14" s="7" customFormat="1" ht="15" customHeight="1" x14ac:dyDescent="0.2">
      <c r="B19" s="24">
        <v>7</v>
      </c>
      <c r="C19" s="8" t="str">
        <f>[2]Feuil1!C9</f>
        <v>55759166</v>
      </c>
      <c r="D19" s="9" t="str">
        <f>[2]Feuil1!D9</f>
        <v>ETILLEUX</v>
      </c>
      <c r="E19" s="8" t="str">
        <f>[2]Feuil1!E9</f>
        <v>BENJAMIN</v>
      </c>
      <c r="F19" s="155" t="str">
        <f>[2]Feuil1!F9</f>
        <v>CC REPLONGES</v>
      </c>
      <c r="G19" s="10" t="str">
        <f>[2]Feuil1!G9</f>
        <v>FSGT</v>
      </c>
      <c r="H19" s="10" t="str">
        <f>[2]Feuil1!H9</f>
        <v>69</v>
      </c>
      <c r="I19" s="38" t="s">
        <v>131</v>
      </c>
      <c r="J19" s="95"/>
      <c r="K19" s="439"/>
      <c r="L19" s="440"/>
      <c r="M19" s="114"/>
      <c r="N19" s="249"/>
    </row>
    <row r="20" spans="2:14" s="7" customFormat="1" ht="15" customHeight="1" x14ac:dyDescent="0.2">
      <c r="B20" s="24">
        <v>8</v>
      </c>
      <c r="C20" s="8" t="str">
        <f>[2]Feuil1!C10</f>
        <v>55591083</v>
      </c>
      <c r="D20" s="17" t="str">
        <f>[2]Feuil1!D10</f>
        <v>COSENZA</v>
      </c>
      <c r="E20" s="8" t="str">
        <f>[2]Feuil1!E10</f>
        <v>WALTER</v>
      </c>
      <c r="F20" s="155" t="str">
        <f>[2]Feuil1!F10</f>
        <v>VC LAGNIEU</v>
      </c>
      <c r="G20" s="8" t="str">
        <f>[2]Feuil1!G10</f>
        <v>FSGT</v>
      </c>
      <c r="H20" s="10" t="str">
        <f>[2]Feuil1!H10</f>
        <v>69</v>
      </c>
      <c r="I20" s="38" t="s">
        <v>131</v>
      </c>
      <c r="J20" s="95"/>
      <c r="K20" s="439"/>
      <c r="L20" s="440"/>
      <c r="M20" s="114"/>
      <c r="N20" s="249"/>
    </row>
    <row r="21" spans="2:14" s="7" customFormat="1" ht="15" customHeight="1" x14ac:dyDescent="0.2">
      <c r="B21" s="24">
        <v>9</v>
      </c>
      <c r="C21" s="341" t="str">
        <f>[2]Feuil1!C11</f>
        <v>243293</v>
      </c>
      <c r="D21" s="54" t="str">
        <f>[2]Feuil1!D11</f>
        <v>MARTINON</v>
      </c>
      <c r="E21" s="8" t="str">
        <f>[2]Feuil1!E11</f>
        <v>DENIS</v>
      </c>
      <c r="F21" s="155" t="str">
        <f>[2]Feuil1!F11</f>
        <v>VC LAGNIEU</v>
      </c>
      <c r="G21" s="8" t="str">
        <f>[2]Feuil1!G11</f>
        <v>FSGT</v>
      </c>
      <c r="H21" s="10" t="str">
        <f>[2]Feuil1!H11</f>
        <v>69</v>
      </c>
      <c r="I21" s="38" t="s">
        <v>131</v>
      </c>
      <c r="J21" s="95"/>
      <c r="K21" s="439"/>
      <c r="L21" s="440"/>
      <c r="M21" s="114"/>
      <c r="N21" s="249"/>
    </row>
    <row r="22" spans="2:14" s="7" customFormat="1" ht="15" customHeight="1" x14ac:dyDescent="0.2">
      <c r="B22" s="24">
        <v>10</v>
      </c>
      <c r="C22" s="8" t="str">
        <f>[2]Feuil1!C12</f>
        <v>55661059</v>
      </c>
      <c r="D22" s="17" t="str">
        <f>[2]Feuil1!D12</f>
        <v>DONGUY</v>
      </c>
      <c r="E22" s="8" t="str">
        <f>[2]Feuil1!E12</f>
        <v>ROMUALD</v>
      </c>
      <c r="F22" s="155" t="str">
        <f>[2]Feuil1!F12</f>
        <v>AC SAINT JEAN LE VIEUX</v>
      </c>
      <c r="G22" s="8" t="str">
        <f>[2]Feuil1!G12</f>
        <v>FSGT</v>
      </c>
      <c r="H22" s="10" t="str">
        <f>[2]Feuil1!H12</f>
        <v>69</v>
      </c>
      <c r="I22" s="38" t="s">
        <v>131</v>
      </c>
      <c r="J22" s="95"/>
      <c r="K22" s="439"/>
      <c r="L22" s="440"/>
      <c r="M22" s="114"/>
      <c r="N22" s="249"/>
    </row>
    <row r="23" spans="2:14" s="7" customFormat="1" ht="15" customHeight="1" x14ac:dyDescent="0.2">
      <c r="B23" s="24">
        <v>11</v>
      </c>
      <c r="C23" s="8" t="str">
        <f>[2]Feuil1!C13</f>
        <v>226074</v>
      </c>
      <c r="D23" s="17" t="str">
        <f>[2]Feuil1!D13</f>
        <v>BELIN</v>
      </c>
      <c r="E23" s="8" t="str">
        <f>[2]Feuil1!E13</f>
        <v>JEAN MICHEL</v>
      </c>
      <c r="F23" s="155" t="str">
        <f>[2]Feuil1!F13</f>
        <v>VC BRIGNAIS</v>
      </c>
      <c r="G23" s="8" t="str">
        <f>[2]Feuil1!G13</f>
        <v>FSGT</v>
      </c>
      <c r="H23" s="10" t="str">
        <f>[2]Feuil1!H13</f>
        <v>69</v>
      </c>
      <c r="I23" s="38" t="s">
        <v>131</v>
      </c>
      <c r="J23" s="95"/>
      <c r="K23" s="439"/>
      <c r="L23" s="440"/>
      <c r="M23" s="114"/>
      <c r="N23" s="249"/>
    </row>
    <row r="24" spans="2:14" s="7" customFormat="1" ht="15" customHeight="1" x14ac:dyDescent="0.2">
      <c r="B24" s="24">
        <v>12</v>
      </c>
      <c r="C24" s="8" t="str">
        <f>[2]Feuil1!C14</f>
        <v>376569</v>
      </c>
      <c r="D24" s="9" t="str">
        <f>[2]Feuil1!D14</f>
        <v>COIN</v>
      </c>
      <c r="E24" s="8" t="str">
        <f>[2]Feuil1!E14</f>
        <v>DAVID</v>
      </c>
      <c r="F24" s="155" t="str">
        <f>[2]Feuil1!F14</f>
        <v>GUIDON D'OR COSTELLOIS 42</v>
      </c>
      <c r="G24" s="8" t="str">
        <f>[2]Feuil1!G14</f>
        <v>FSGT</v>
      </c>
      <c r="H24" s="18" t="str">
        <f>[2]Feuil1!H14</f>
        <v>42</v>
      </c>
      <c r="I24" s="38" t="s">
        <v>131</v>
      </c>
      <c r="J24" s="95"/>
      <c r="K24" s="439"/>
      <c r="L24" s="440"/>
      <c r="M24" s="114"/>
      <c r="N24" s="249"/>
    </row>
    <row r="25" spans="2:14" s="7" customFormat="1" ht="15" customHeight="1" x14ac:dyDescent="0.2">
      <c r="B25" s="361">
        <v>13</v>
      </c>
      <c r="C25" s="8" t="str">
        <f>[2]Feuil1!C15</f>
        <v>55495271</v>
      </c>
      <c r="D25" s="17" t="str">
        <f>[2]Feuil1!D15</f>
        <v>BERGERON</v>
      </c>
      <c r="E25" s="8" t="str">
        <f>[2]Feuil1!E15</f>
        <v>FABRICE</v>
      </c>
      <c r="F25" s="155" t="str">
        <f>[2]Feuil1!F15</f>
        <v>VC CORBAS</v>
      </c>
      <c r="G25" s="8" t="str">
        <f>[2]Feuil1!G15</f>
        <v>FSGT</v>
      </c>
      <c r="H25" s="10" t="str">
        <f>[2]Feuil1!H15</f>
        <v>69</v>
      </c>
      <c r="I25" s="38" t="s">
        <v>131</v>
      </c>
      <c r="J25" s="95"/>
      <c r="K25" s="439"/>
      <c r="L25" s="440"/>
      <c r="M25" s="114"/>
      <c r="N25" s="249"/>
    </row>
    <row r="26" spans="2:14" s="7" customFormat="1" ht="15" customHeight="1" x14ac:dyDescent="0.2">
      <c r="B26" s="24">
        <v>14</v>
      </c>
      <c r="C26" s="8" t="str">
        <f>[2]Feuil1!C16</f>
        <v>55558467</v>
      </c>
      <c r="D26" s="9" t="str">
        <f>[2]Feuil1!D16</f>
        <v>TORDI</v>
      </c>
      <c r="E26" s="8" t="str">
        <f>[2]Feuil1!E16</f>
        <v>MICHEL</v>
      </c>
      <c r="F26" s="155" t="str">
        <f>[2]Feuil1!F16</f>
        <v>VC LAGNIEU</v>
      </c>
      <c r="G26" s="8" t="str">
        <f>[2]Feuil1!G16</f>
        <v>FSGT</v>
      </c>
      <c r="H26" s="18" t="str">
        <f>[2]Feuil1!H16</f>
        <v>69</v>
      </c>
      <c r="I26" s="38" t="s">
        <v>131</v>
      </c>
      <c r="J26" s="95"/>
      <c r="K26" s="439"/>
      <c r="L26" s="440"/>
      <c r="M26" s="114"/>
      <c r="N26" s="249"/>
    </row>
    <row r="27" spans="2:14" s="7" customFormat="1" ht="15" customHeight="1" x14ac:dyDescent="0.2">
      <c r="B27" s="24">
        <v>15</v>
      </c>
      <c r="C27" s="8" t="str">
        <f>[2]Feuil1!C17</f>
        <v>55713052</v>
      </c>
      <c r="D27" s="17" t="str">
        <f>[2]Feuil1!D17</f>
        <v>BERTHON</v>
      </c>
      <c r="E27" s="8" t="str">
        <f>[2]Feuil1!E17</f>
        <v>XAVIER</v>
      </c>
      <c r="F27" s="155" t="str">
        <f>[2]Feuil1!F17</f>
        <v>EC PIERRE BENITE SAINT GENIS LAVAL</v>
      </c>
      <c r="G27" s="8" t="str">
        <f>[2]Feuil1!G17</f>
        <v>FSGT</v>
      </c>
      <c r="H27" s="10" t="str">
        <f>[2]Feuil1!H17</f>
        <v>69</v>
      </c>
      <c r="I27" s="38" t="s">
        <v>131</v>
      </c>
      <c r="J27" s="95"/>
      <c r="K27" s="439"/>
      <c r="L27" s="440"/>
      <c r="M27" s="114"/>
      <c r="N27" s="249"/>
    </row>
    <row r="28" spans="2:14" s="7" customFormat="1" ht="15" customHeight="1" x14ac:dyDescent="0.2">
      <c r="B28" s="24">
        <v>16</v>
      </c>
      <c r="C28" s="8" t="str">
        <f>[2]Feuil1!C18</f>
        <v>55566771</v>
      </c>
      <c r="D28" s="9" t="str">
        <f>[2]Feuil1!D18</f>
        <v>CARVALHO</v>
      </c>
      <c r="E28" s="8" t="str">
        <f>[2]Feuil1!E18</f>
        <v>AUGUSTE</v>
      </c>
      <c r="F28" s="155" t="str">
        <f>[2]Feuil1!F18</f>
        <v>ROUE SPORTIVE MEXIMIEUX</v>
      </c>
      <c r="G28" s="8" t="str">
        <f>[2]Feuil1!G18</f>
        <v>FSGT</v>
      </c>
      <c r="H28" s="18" t="str">
        <f>[2]Feuil1!H18</f>
        <v>69</v>
      </c>
      <c r="I28" s="38" t="s">
        <v>131</v>
      </c>
      <c r="J28" s="95"/>
      <c r="K28" s="439"/>
      <c r="L28" s="440"/>
      <c r="M28" s="91"/>
    </row>
    <row r="29" spans="2:14" s="7" customFormat="1" ht="15" customHeight="1" x14ac:dyDescent="0.2">
      <c r="B29" s="24">
        <v>17</v>
      </c>
      <c r="C29" s="8" t="str">
        <f>[2]Feuil1!C19</f>
        <v>55717125</v>
      </c>
      <c r="D29" s="17" t="str">
        <f>[2]Feuil1!D19</f>
        <v>PALIERNE</v>
      </c>
      <c r="E29" s="8" t="str">
        <f>[2]Feuil1!E19</f>
        <v>JEROME</v>
      </c>
      <c r="F29" s="155" t="str">
        <f>[2]Feuil1!F19</f>
        <v>AC SAINT JEAN LE VIEUX</v>
      </c>
      <c r="G29" s="8" t="str">
        <f>[2]Feuil1!G19</f>
        <v>FSGT</v>
      </c>
      <c r="H29" s="10" t="str">
        <f>[2]Feuil1!H19</f>
        <v>69</v>
      </c>
      <c r="I29" s="38" t="s">
        <v>131</v>
      </c>
      <c r="J29" s="95"/>
      <c r="K29" s="439"/>
      <c r="L29" s="440"/>
      <c r="M29" s="91"/>
    </row>
    <row r="30" spans="2:14" s="7" customFormat="1" ht="15" customHeight="1" x14ac:dyDescent="0.2">
      <c r="B30" s="24">
        <v>18</v>
      </c>
      <c r="C30" s="8" t="str">
        <f>[2]Feuil1!C20</f>
        <v>431780</v>
      </c>
      <c r="D30" s="9" t="str">
        <f>[2]Feuil1!D20</f>
        <v>VERNIER</v>
      </c>
      <c r="E30" s="8" t="str">
        <f>[2]Feuil1!E20</f>
        <v>PHILIPPE</v>
      </c>
      <c r="F30" s="155" t="str">
        <f>[2]Feuil1!F20</f>
        <v>UC COGNIN</v>
      </c>
      <c r="G30" s="8" t="str">
        <f>[2]Feuil1!G20</f>
        <v>FSGT</v>
      </c>
      <c r="H30" s="18" t="str">
        <f>[2]Feuil1!H20</f>
        <v>73</v>
      </c>
      <c r="I30" s="38" t="s">
        <v>131</v>
      </c>
      <c r="J30" s="95"/>
      <c r="K30" s="439"/>
      <c r="L30" s="440"/>
      <c r="M30" s="91"/>
    </row>
    <row r="31" spans="2:14" s="7" customFormat="1" ht="15" customHeight="1" x14ac:dyDescent="0.2">
      <c r="B31" s="24">
        <v>19</v>
      </c>
      <c r="C31" s="8" t="str">
        <f>[2]Feuil1!C21</f>
        <v>55717334</v>
      </c>
      <c r="D31" s="9" t="str">
        <f>[2]Feuil1!D21</f>
        <v>ADELHANOFF</v>
      </c>
      <c r="E31" s="8" t="str">
        <f>[2]Feuil1!E21</f>
        <v>IGOR</v>
      </c>
      <c r="F31" s="155" t="str">
        <f>[2]Feuil1!F21</f>
        <v>AS BERTHELOT MERMOZ</v>
      </c>
      <c r="G31" s="8" t="str">
        <f>[2]Feuil1!G21</f>
        <v>FSGT</v>
      </c>
      <c r="H31" s="10" t="str">
        <f>[2]Feuil1!H21</f>
        <v>69</v>
      </c>
      <c r="I31" s="38" t="s">
        <v>131</v>
      </c>
      <c r="J31" s="95"/>
      <c r="K31" s="439"/>
      <c r="L31" s="440"/>
      <c r="M31" s="91"/>
    </row>
    <row r="32" spans="2:14" s="7" customFormat="1" ht="15" customHeight="1" x14ac:dyDescent="0.2">
      <c r="B32" s="24">
        <v>20</v>
      </c>
      <c r="C32" s="311" t="str">
        <f>[2]Feuil1!C22</f>
        <v>55661064</v>
      </c>
      <c r="D32" s="312" t="str">
        <f>[2]Feuil1!D22</f>
        <v>DELESTREZ</v>
      </c>
      <c r="E32" s="311" t="str">
        <f>[2]Feuil1!E22</f>
        <v>GERALD</v>
      </c>
      <c r="F32" s="311" t="str">
        <f>[2]Feuil1!F22</f>
        <v>AC SAINT JEAN LE VIEUX</v>
      </c>
      <c r="G32" s="311" t="str">
        <f>[2]Feuil1!G22</f>
        <v>FSGT</v>
      </c>
      <c r="H32" s="318" t="str">
        <f>[2]Feuil1!H22</f>
        <v>69</v>
      </c>
      <c r="I32" s="363" t="s">
        <v>131</v>
      </c>
      <c r="J32" s="95"/>
      <c r="K32" s="356"/>
      <c r="L32" s="357"/>
      <c r="M32" s="91"/>
    </row>
    <row r="33" spans="2:13" s="7" customFormat="1" ht="15" customHeight="1" x14ac:dyDescent="0.2">
      <c r="B33" s="24">
        <v>21</v>
      </c>
      <c r="C33" s="311" t="str">
        <f>[2]Feuil1!C23</f>
        <v>55557167</v>
      </c>
      <c r="D33" s="312" t="str">
        <f>[2]Feuil1!D23</f>
        <v>FIOGER</v>
      </c>
      <c r="E33" s="311" t="str">
        <f>[2]Feuil1!E23</f>
        <v>FABRICE</v>
      </c>
      <c r="F33" s="311" t="str">
        <f>[2]Feuil1!F23</f>
        <v>CLUB VIENNOIS D'ANIMATION CYCLISTE</v>
      </c>
      <c r="G33" s="311" t="str">
        <f>[2]Feuil1!G23</f>
        <v>FSGT</v>
      </c>
      <c r="H33" s="318" t="str">
        <f>[2]Feuil1!H23</f>
        <v>69</v>
      </c>
      <c r="I33" s="363" t="s">
        <v>131</v>
      </c>
      <c r="J33" s="95"/>
      <c r="K33" s="356"/>
      <c r="L33" s="357"/>
      <c r="M33" s="91"/>
    </row>
    <row r="34" spans="2:13" s="7" customFormat="1" ht="15" customHeight="1" x14ac:dyDescent="0.2">
      <c r="B34" s="24">
        <v>22</v>
      </c>
      <c r="C34" s="311" t="str">
        <f>[2]Feuil1!C24</f>
        <v>55713373</v>
      </c>
      <c r="D34" s="312" t="str">
        <f>[2]Feuil1!D24</f>
        <v>PICCINALI</v>
      </c>
      <c r="E34" s="311" t="str">
        <f>[2]Feuil1!E24</f>
        <v>BRUNO</v>
      </c>
      <c r="F34" s="311" t="str">
        <f>[2]Feuil1!F24</f>
        <v>ECAM</v>
      </c>
      <c r="G34" s="311" t="str">
        <f>[2]Feuil1!G24</f>
        <v>FSGT</v>
      </c>
      <c r="H34" s="318" t="str">
        <f>[2]Feuil1!H24</f>
        <v>69</v>
      </c>
      <c r="I34" s="363" t="s">
        <v>131</v>
      </c>
      <c r="J34" s="95"/>
      <c r="K34" s="356"/>
      <c r="L34" s="357"/>
      <c r="M34" s="91"/>
    </row>
    <row r="35" spans="2:13" s="7" customFormat="1" ht="15" customHeight="1" x14ac:dyDescent="0.2">
      <c r="B35" s="24">
        <v>23</v>
      </c>
      <c r="C35" s="311" t="str">
        <f>[2]Feuil1!C25</f>
        <v>55604051</v>
      </c>
      <c r="D35" s="312" t="str">
        <f>[2]Feuil1!D25</f>
        <v>FAGES</v>
      </c>
      <c r="E35" s="311" t="str">
        <f>[2]Feuil1!E25</f>
        <v>CHRISTIAN</v>
      </c>
      <c r="F35" s="311" t="str">
        <f>[2]Feuil1!F25</f>
        <v>AS BERTHELOT MERMOZ</v>
      </c>
      <c r="G35" s="311" t="str">
        <f>[2]Feuil1!G25</f>
        <v>FSGT</v>
      </c>
      <c r="H35" s="318" t="str">
        <f>[2]Feuil1!H25</f>
        <v>69</v>
      </c>
      <c r="I35" s="363" t="s">
        <v>131</v>
      </c>
      <c r="J35" s="95"/>
      <c r="K35" s="356"/>
      <c r="L35" s="357"/>
      <c r="M35" s="91"/>
    </row>
    <row r="36" spans="2:13" s="7" customFormat="1" ht="15" customHeight="1" x14ac:dyDescent="0.2">
      <c r="B36" s="24">
        <v>24</v>
      </c>
      <c r="C36" s="311" t="str">
        <f>[2]Feuil1!C26</f>
        <v>55577692</v>
      </c>
      <c r="D36" s="312" t="str">
        <f>[2]Feuil1!D26</f>
        <v>GOY</v>
      </c>
      <c r="E36" s="311" t="str">
        <f>[2]Feuil1!E26</f>
        <v>ALAIN</v>
      </c>
      <c r="F36" s="311" t="str">
        <f>[2]Feuil1!F26</f>
        <v>ROUE SPORTIVE MEXIMIEUX</v>
      </c>
      <c r="G36" s="311" t="str">
        <f>[2]Feuil1!G26</f>
        <v>FSGT</v>
      </c>
      <c r="H36" s="318" t="str">
        <f>[2]Feuil1!H26</f>
        <v>69</v>
      </c>
      <c r="I36" s="363" t="s">
        <v>131</v>
      </c>
      <c r="J36" s="95"/>
      <c r="K36" s="356"/>
      <c r="L36" s="357"/>
      <c r="M36" s="91"/>
    </row>
    <row r="37" spans="2:13" s="7" customFormat="1" ht="15" customHeight="1" x14ac:dyDescent="0.2">
      <c r="B37" s="24">
        <v>25</v>
      </c>
      <c r="C37" s="311" t="str">
        <f>[2]Feuil1!C27</f>
        <v>55601479</v>
      </c>
      <c r="D37" s="312" t="str">
        <f>[2]Feuil1!D27</f>
        <v>FRANCIN</v>
      </c>
      <c r="E37" s="311" t="str">
        <f>[2]Feuil1!E27</f>
        <v>OLIVIER</v>
      </c>
      <c r="F37" s="311" t="str">
        <f>[2]Feuil1!F27</f>
        <v>VC DRUILLAT</v>
      </c>
      <c r="G37" s="311" t="str">
        <f>[2]Feuil1!G27</f>
        <v>FSGT</v>
      </c>
      <c r="H37" s="318" t="str">
        <f>[2]Feuil1!H27</f>
        <v>69</v>
      </c>
      <c r="I37" s="363" t="s">
        <v>131</v>
      </c>
      <c r="J37" s="95"/>
      <c r="K37" s="356"/>
      <c r="L37" s="357"/>
      <c r="M37" s="91"/>
    </row>
    <row r="38" spans="2:13" s="7" customFormat="1" ht="15" customHeight="1" x14ac:dyDescent="0.2">
      <c r="B38" s="24">
        <v>26</v>
      </c>
      <c r="C38" s="311" t="str">
        <f>[2]Feuil1!C28</f>
        <v>55645421</v>
      </c>
      <c r="D38" s="312" t="str">
        <f>[2]Feuil1!D28</f>
        <v>DUPRAS</v>
      </c>
      <c r="E38" s="311" t="str">
        <f>[2]Feuil1!E28</f>
        <v>DOMINIQUE</v>
      </c>
      <c r="F38" s="311" t="str">
        <f>[2]Feuil1!F28</f>
        <v>AC SAINT JEAN LE VIEUX</v>
      </c>
      <c r="G38" s="311" t="str">
        <f>[2]Feuil1!G28</f>
        <v>FSGT</v>
      </c>
      <c r="H38" s="318" t="str">
        <f>[2]Feuil1!H28</f>
        <v>69</v>
      </c>
      <c r="I38" s="363" t="s">
        <v>131</v>
      </c>
      <c r="J38" s="95"/>
      <c r="K38" s="356"/>
      <c r="L38" s="357"/>
      <c r="M38" s="91"/>
    </row>
    <row r="39" spans="2:13" s="7" customFormat="1" ht="15" customHeight="1" x14ac:dyDescent="0.2">
      <c r="B39" s="24">
        <v>27</v>
      </c>
      <c r="C39" s="311" t="str">
        <f>[2]Feuil1!C29</f>
        <v>538866</v>
      </c>
      <c r="D39" s="312" t="str">
        <f>[2]Feuil1!D29</f>
        <v>ROCFORT</v>
      </c>
      <c r="E39" s="311" t="str">
        <f>[2]Feuil1!E29</f>
        <v>TRISTAN</v>
      </c>
      <c r="F39" s="311" t="str">
        <f>[2]Feuil1!F29</f>
        <v>AS BERTHELOT MERMOZ</v>
      </c>
      <c r="G39" s="311" t="str">
        <f>[2]Feuil1!G29</f>
        <v>FSGT</v>
      </c>
      <c r="H39" s="318" t="str">
        <f>[2]Feuil1!H29</f>
        <v>69</v>
      </c>
      <c r="I39" s="363" t="s">
        <v>131</v>
      </c>
      <c r="J39" s="95"/>
      <c r="K39" s="356"/>
      <c r="L39" s="357"/>
      <c r="M39" s="91"/>
    </row>
    <row r="40" spans="2:13" s="7" customFormat="1" ht="15" customHeight="1" x14ac:dyDescent="0.2">
      <c r="B40" s="24">
        <v>28</v>
      </c>
      <c r="C40" s="8" t="str">
        <f>[2]Feuil1!C30</f>
        <v>55664270</v>
      </c>
      <c r="D40" s="9" t="str">
        <f>[2]Feuil1!D30</f>
        <v>AGGOUN</v>
      </c>
      <c r="E40" s="8" t="str">
        <f>[2]Feuil1!E30</f>
        <v>TAHAR</v>
      </c>
      <c r="F40" s="155" t="str">
        <f>[2]Feuil1!F30</f>
        <v>ESPOIR CYCLISTE PAYS DU GIER</v>
      </c>
      <c r="G40" s="8" t="str">
        <f>[2]Feuil1!G30</f>
        <v>FSGT</v>
      </c>
      <c r="H40" s="18" t="str">
        <f>[2]Feuil1!H30</f>
        <v>42</v>
      </c>
      <c r="I40" s="38" t="s">
        <v>131</v>
      </c>
      <c r="J40" s="95"/>
      <c r="K40" s="439"/>
      <c r="L40" s="440"/>
      <c r="M40" s="91"/>
    </row>
    <row r="41" spans="2:13" s="7" customFormat="1" ht="15" customHeight="1" x14ac:dyDescent="0.2">
      <c r="B41" s="24">
        <v>29</v>
      </c>
      <c r="C41" s="8" t="str">
        <f>[2]Feuil1!C31</f>
        <v>55581490</v>
      </c>
      <c r="D41" s="9" t="str">
        <f>[2]Feuil1!D31</f>
        <v>FERRET</v>
      </c>
      <c r="E41" s="8" t="str">
        <f>[2]Feuil1!E31</f>
        <v>BENOIT</v>
      </c>
      <c r="F41" s="155" t="str">
        <f>[2]Feuil1!F31</f>
        <v>VC TREVOUX</v>
      </c>
      <c r="G41" s="8" t="str">
        <f>[2]Feuil1!G31</f>
        <v>FSGT</v>
      </c>
      <c r="H41" s="18" t="str">
        <f>[2]Feuil1!H31</f>
        <v>69</v>
      </c>
      <c r="I41" s="38" t="s">
        <v>131</v>
      </c>
      <c r="J41" s="95"/>
      <c r="K41" s="439"/>
      <c r="L41" s="440"/>
      <c r="M41" s="91"/>
    </row>
    <row r="42" spans="2:13" s="7" customFormat="1" ht="15" customHeight="1" x14ac:dyDescent="0.2">
      <c r="B42" s="24">
        <v>30</v>
      </c>
      <c r="C42" s="8" t="str">
        <f>[2]Feuil1!C32</f>
        <v>55556226</v>
      </c>
      <c r="D42" s="9" t="str">
        <f>[2]Feuil1!D32</f>
        <v>GOBET</v>
      </c>
      <c r="E42" s="8" t="str">
        <f>[2]Feuil1!E32</f>
        <v>PHILIPPE</v>
      </c>
      <c r="F42" s="155" t="str">
        <f>[2]Feuil1!F32</f>
        <v>ES JONAGEOIS CYCLO</v>
      </c>
      <c r="G42" s="8" t="str">
        <f>[2]Feuil1!G32</f>
        <v>FSGT</v>
      </c>
      <c r="H42" s="18" t="str">
        <f>[2]Feuil1!H32</f>
        <v>69</v>
      </c>
      <c r="I42" s="38" t="s">
        <v>131</v>
      </c>
      <c r="J42" s="95"/>
      <c r="K42" s="439"/>
      <c r="L42" s="440"/>
      <c r="M42" s="91"/>
    </row>
    <row r="43" spans="2:13" s="7" customFormat="1" ht="15" customHeight="1" x14ac:dyDescent="0.2">
      <c r="B43" s="24">
        <v>31</v>
      </c>
      <c r="C43" s="8" t="str">
        <f>[2]Feuil1!C33</f>
        <v>239623</v>
      </c>
      <c r="D43" s="9" t="str">
        <f>[2]Feuil1!D33</f>
        <v>VERGER</v>
      </c>
      <c r="E43" s="8" t="str">
        <f>[2]Feuil1!E33</f>
        <v>JEREMY</v>
      </c>
      <c r="F43" s="155" t="str">
        <f>[2]Feuil1!F33</f>
        <v>VC DRUILLAT</v>
      </c>
      <c r="G43" s="8" t="str">
        <f>[2]Feuil1!G33</f>
        <v>FSGT</v>
      </c>
      <c r="H43" s="18" t="str">
        <f>[2]Feuil1!H33</f>
        <v>69</v>
      </c>
      <c r="I43" s="38" t="s">
        <v>131</v>
      </c>
      <c r="J43" s="95"/>
      <c r="K43" s="439"/>
      <c r="L43" s="440"/>
      <c r="M43" s="91"/>
    </row>
    <row r="44" spans="2:13" s="7" customFormat="1" ht="15" customHeight="1" x14ac:dyDescent="0.2">
      <c r="B44" s="24">
        <v>32</v>
      </c>
      <c r="C44" s="8" t="str">
        <f>[2]Feuil1!C34</f>
        <v>55758084</v>
      </c>
      <c r="D44" s="9" t="str">
        <f>[2]Feuil1!D34</f>
        <v>THOMAS</v>
      </c>
      <c r="E44" s="8" t="str">
        <f>[2]Feuil1!E34</f>
        <v>JOSSIAN</v>
      </c>
      <c r="F44" s="155" t="str">
        <f>[2]Feuil1!F34</f>
        <v>ECO VILLEURBANNE</v>
      </c>
      <c r="G44" s="8" t="str">
        <f>[2]Feuil1!G34</f>
        <v>FSGT</v>
      </c>
      <c r="H44" s="18" t="str">
        <f>[2]Feuil1!H34</f>
        <v>69</v>
      </c>
      <c r="I44" s="38" t="s">
        <v>131</v>
      </c>
      <c r="J44" s="95"/>
      <c r="K44" s="439"/>
      <c r="L44" s="440"/>
      <c r="M44" s="91"/>
    </row>
    <row r="45" spans="2:13" s="7" customFormat="1" ht="15" customHeight="1" x14ac:dyDescent="0.2">
      <c r="B45" s="24">
        <v>33</v>
      </c>
      <c r="C45" s="8" t="str">
        <f>[2]Feuil1!C35</f>
        <v>55756129</v>
      </c>
      <c r="D45" s="17" t="str">
        <f>[2]Feuil1!D35</f>
        <v>LUCIEZ</v>
      </c>
      <c r="E45" s="8" t="str">
        <f>[2]Feuil1!E35</f>
        <v>OLIVIER</v>
      </c>
      <c r="F45" s="155" t="str">
        <f>[2]Feuil1!F35</f>
        <v>VC LAGNIEU</v>
      </c>
      <c r="G45" s="8" t="str">
        <f>[2]Feuil1!G35</f>
        <v>FSGT</v>
      </c>
      <c r="H45" s="10" t="str">
        <f>[2]Feuil1!H35</f>
        <v>69</v>
      </c>
      <c r="I45" s="38" t="s">
        <v>131</v>
      </c>
      <c r="J45" s="95"/>
      <c r="K45" s="439"/>
      <c r="L45" s="440"/>
      <c r="M45" s="91"/>
    </row>
    <row r="46" spans="2:13" s="7" customFormat="1" ht="15" customHeight="1" x14ac:dyDescent="0.2">
      <c r="B46" s="24">
        <v>34</v>
      </c>
      <c r="C46" s="8" t="str">
        <f>[2]Feuil1!C36</f>
        <v>235089</v>
      </c>
      <c r="D46" s="9" t="str">
        <f>[2]Feuil1!D36</f>
        <v>BAROU</v>
      </c>
      <c r="E46" s="8" t="str">
        <f>[2]Feuil1!E36</f>
        <v>OLIVIER</v>
      </c>
      <c r="F46" s="155" t="str">
        <f>[2]Feuil1!F36</f>
        <v>CLUB VIENNOIS D'ANIMATION CYCLISTE</v>
      </c>
      <c r="G46" s="8" t="str">
        <f>[2]Feuil1!G36</f>
        <v>FSGT</v>
      </c>
      <c r="H46" s="18" t="str">
        <f>[2]Feuil1!H36</f>
        <v>69</v>
      </c>
      <c r="I46" s="38" t="s">
        <v>131</v>
      </c>
      <c r="J46" s="95"/>
      <c r="K46" s="439"/>
      <c r="L46" s="440"/>
      <c r="M46" s="91"/>
    </row>
    <row r="47" spans="2:13" s="7" customFormat="1" ht="15" customHeight="1" x14ac:dyDescent="0.2">
      <c r="B47" s="24">
        <v>35</v>
      </c>
      <c r="C47" s="8" t="str">
        <f>[2]Feuil1!C37</f>
        <v>55600437</v>
      </c>
      <c r="D47" s="9" t="str">
        <f>[2]Feuil1!D37</f>
        <v>CORDONNIER</v>
      </c>
      <c r="E47" s="8" t="str">
        <f>[2]Feuil1!E37</f>
        <v>CHRISTIAN</v>
      </c>
      <c r="F47" s="155" t="str">
        <f>[2]Feuil1!F37</f>
        <v>ESPOIR CYCLISTE PAYS DU GIER</v>
      </c>
      <c r="G47" s="8" t="str">
        <f>[2]Feuil1!G37</f>
        <v>FSGT</v>
      </c>
      <c r="H47" s="18" t="str">
        <f>[2]Feuil1!H37</f>
        <v>42</v>
      </c>
      <c r="I47" s="38" t="s">
        <v>144</v>
      </c>
      <c r="J47" s="95"/>
      <c r="K47" s="439"/>
      <c r="L47" s="440"/>
      <c r="M47" s="91"/>
    </row>
    <row r="48" spans="2:13" s="7" customFormat="1" ht="15" customHeight="1" x14ac:dyDescent="0.2">
      <c r="B48" s="24">
        <v>36</v>
      </c>
      <c r="C48" s="8" t="str">
        <f>[2]Feuil1!C38</f>
        <v>55594898</v>
      </c>
      <c r="D48" s="9" t="str">
        <f>[2]Feuil1!D38</f>
        <v>LAMANT</v>
      </c>
      <c r="E48" s="8" t="str">
        <f>[2]Feuil1!E38</f>
        <v>FREDERIC</v>
      </c>
      <c r="F48" s="155" t="str">
        <f>[2]Feuil1!F38</f>
        <v>VC DRUILLAT</v>
      </c>
      <c r="G48" s="8" t="str">
        <f>[2]Feuil1!G38</f>
        <v>FSGT</v>
      </c>
      <c r="H48" s="18" t="str">
        <f>[2]Feuil1!H38</f>
        <v>69</v>
      </c>
      <c r="I48" s="38" t="s">
        <v>145</v>
      </c>
      <c r="J48" s="95"/>
      <c r="K48" s="439"/>
      <c r="L48" s="440"/>
      <c r="M48" s="91"/>
    </row>
    <row r="49" spans="2:13" s="7" customFormat="1" ht="15" customHeight="1" x14ac:dyDescent="0.2">
      <c r="B49" s="24">
        <v>37</v>
      </c>
      <c r="C49" s="341" t="str">
        <f>[2]Feuil1!C39</f>
        <v>55601472</v>
      </c>
      <c r="D49" s="56" t="str">
        <f>[2]Feuil1!D39</f>
        <v>GENOUX</v>
      </c>
      <c r="E49" s="8" t="str">
        <f>[2]Feuil1!E39</f>
        <v>SEBASTIEN</v>
      </c>
      <c r="F49" s="155" t="str">
        <f>[2]Feuil1!F39</f>
        <v>VC DRUILLAT</v>
      </c>
      <c r="G49" s="8" t="str">
        <f>[2]Feuil1!G39</f>
        <v>FSGT</v>
      </c>
      <c r="H49" s="18" t="str">
        <f>[2]Feuil1!H39</f>
        <v>69</v>
      </c>
      <c r="I49" s="64" t="s">
        <v>137</v>
      </c>
      <c r="J49" s="95"/>
      <c r="K49" s="439"/>
      <c r="L49" s="440"/>
      <c r="M49" s="91"/>
    </row>
    <row r="50" spans="2:13" s="7" customFormat="1" ht="15" customHeight="1" x14ac:dyDescent="0.2">
      <c r="B50" s="24">
        <v>38</v>
      </c>
      <c r="C50" s="8" t="str">
        <f>[2]Feuil1!C40</f>
        <v>55716290</v>
      </c>
      <c r="D50" s="17" t="str">
        <f>[2]Feuil1!D40</f>
        <v>MANSAUD</v>
      </c>
      <c r="E50" s="8" t="str">
        <f>[2]Feuil1!E40</f>
        <v>FREDERIC</v>
      </c>
      <c r="F50" s="155" t="str">
        <f>[2]Feuil1!F40</f>
        <v>ROUE SPORTIVE MEXIMIEUX</v>
      </c>
      <c r="G50" s="8" t="str">
        <f>[2]Feuil1!G40</f>
        <v>FSGT</v>
      </c>
      <c r="H50" s="10" t="str">
        <f>[2]Feuil1!H40</f>
        <v>69</v>
      </c>
      <c r="I50" s="64" t="s">
        <v>131</v>
      </c>
      <c r="J50" s="95"/>
      <c r="K50" s="439"/>
      <c r="L50" s="440"/>
      <c r="M50" s="91"/>
    </row>
    <row r="51" spans="2:13" s="7" customFormat="1" ht="15" customHeight="1" x14ac:dyDescent="0.2">
      <c r="B51" s="24">
        <v>39</v>
      </c>
      <c r="C51" s="8" t="str">
        <f>[2]Feuil1!C41</f>
        <v>55483907</v>
      </c>
      <c r="D51" s="17" t="str">
        <f>[2]Feuil1!D41</f>
        <v>PAGE</v>
      </c>
      <c r="E51" s="8" t="str">
        <f>[2]Feuil1!E41</f>
        <v>ANDRE</v>
      </c>
      <c r="F51" s="155" t="str">
        <f>[2]Feuil1!F41</f>
        <v>CS PONT DE CHERUY</v>
      </c>
      <c r="G51" s="8" t="str">
        <f>[2]Feuil1!G41</f>
        <v>FSGT</v>
      </c>
      <c r="H51" s="10" t="str">
        <f>[2]Feuil1!H41</f>
        <v>69</v>
      </c>
      <c r="I51" s="64" t="s">
        <v>146</v>
      </c>
      <c r="J51" s="95"/>
      <c r="K51" s="439"/>
      <c r="L51" s="440"/>
      <c r="M51" s="91"/>
    </row>
    <row r="52" spans="2:13" s="7" customFormat="1" ht="15" customHeight="1" x14ac:dyDescent="0.2">
      <c r="B52" s="24">
        <v>40</v>
      </c>
      <c r="C52" s="8" t="str">
        <f>[2]Feuil1!C42</f>
        <v>5475313</v>
      </c>
      <c r="D52" s="17" t="str">
        <f>[2]Feuil1!D42</f>
        <v>BLANCHOZ</v>
      </c>
      <c r="E52" s="8" t="str">
        <f>[2]Feuil1!E42</f>
        <v>JEAN PHILIPPE</v>
      </c>
      <c r="F52" s="155" t="str">
        <f>[2]Feuil1!F42</f>
        <v>TEAM CYCLISTE TOUSSIEU</v>
      </c>
      <c r="G52" s="8" t="str">
        <f>[2]Feuil1!G42</f>
        <v>FSGT</v>
      </c>
      <c r="H52" s="10" t="str">
        <f>[2]Feuil1!H42</f>
        <v>69</v>
      </c>
      <c r="I52" s="64" t="s">
        <v>147</v>
      </c>
      <c r="J52" s="95"/>
      <c r="K52" s="439"/>
      <c r="L52" s="440"/>
      <c r="M52" s="91"/>
    </row>
    <row r="53" spans="2:13" s="7" customFormat="1" ht="15" customHeight="1" x14ac:dyDescent="0.2">
      <c r="B53" s="24">
        <v>41</v>
      </c>
      <c r="C53" s="8" t="str">
        <f>[2]Feuil1!C43</f>
        <v>55584709</v>
      </c>
      <c r="D53" s="17" t="str">
        <f>[2]Feuil1!D43</f>
        <v>CARVALHO</v>
      </c>
      <c r="E53" s="8" t="str">
        <f>[2]Feuil1!E43</f>
        <v>ALEXIS</v>
      </c>
      <c r="F53" s="155" t="str">
        <f>[2]Feuil1!F43</f>
        <v>ROUE SPORTIVE MEXIMIEUX</v>
      </c>
      <c r="G53" s="8" t="str">
        <f>[2]Feuil1!G43</f>
        <v>FSGT</v>
      </c>
      <c r="H53" s="10" t="str">
        <f>[2]Feuil1!H43</f>
        <v>69</v>
      </c>
      <c r="I53" s="64" t="s">
        <v>141</v>
      </c>
      <c r="J53" s="95"/>
      <c r="K53" s="439"/>
      <c r="L53" s="440"/>
      <c r="M53" s="91"/>
    </row>
    <row r="54" spans="2:13" s="7" customFormat="1" ht="15" customHeight="1" x14ac:dyDescent="0.2">
      <c r="B54" s="24" t="s">
        <v>15</v>
      </c>
      <c r="C54" s="8" t="str">
        <f>[2]Feuil1!C44</f>
        <v>55579989</v>
      </c>
      <c r="D54" s="17" t="str">
        <f>[2]Feuil1!D44</f>
        <v>MICHEL</v>
      </c>
      <c r="E54" s="8" t="str">
        <f>[2]Feuil1!E44</f>
        <v>MAXIME</v>
      </c>
      <c r="F54" s="155" t="str">
        <f>[2]Feuil1!F44</f>
        <v>AC MOULIN A VENT</v>
      </c>
      <c r="G54" s="8" t="str">
        <f>[2]Feuil1!G44</f>
        <v>FSGT</v>
      </c>
      <c r="H54" s="10" t="str">
        <f>[2]Feuil1!H44</f>
        <v>69</v>
      </c>
      <c r="I54" s="64" t="s">
        <v>49</v>
      </c>
      <c r="J54" s="95"/>
      <c r="K54" s="439"/>
      <c r="L54" s="440"/>
      <c r="M54" s="91"/>
    </row>
    <row r="55" spans="2:13" s="7" customFormat="1" ht="15" customHeight="1" x14ac:dyDescent="0.2">
      <c r="B55" s="24" t="s">
        <v>15</v>
      </c>
      <c r="C55" s="8" t="str">
        <f>[2]Feuil1!C45</f>
        <v>55584798</v>
      </c>
      <c r="D55" s="17" t="str">
        <f>[2]Feuil1!D45</f>
        <v>DE LORENZO</v>
      </c>
      <c r="E55" s="8" t="str">
        <f>[2]Feuil1!E45</f>
        <v>ERIC</v>
      </c>
      <c r="F55" s="155" t="str">
        <f>[2]Feuil1!F45</f>
        <v>TEAM DES DOMBES</v>
      </c>
      <c r="G55" s="8" t="str">
        <f>[2]Feuil1!G45</f>
        <v>FSGT</v>
      </c>
      <c r="H55" s="10" t="str">
        <f>[2]Feuil1!H45</f>
        <v>69</v>
      </c>
      <c r="I55" s="64" t="s">
        <v>49</v>
      </c>
      <c r="J55" s="95"/>
      <c r="K55" s="439"/>
      <c r="L55" s="440"/>
      <c r="M55" s="91"/>
    </row>
    <row r="56" spans="2:13" s="7" customFormat="1" ht="15" customHeight="1" x14ac:dyDescent="0.2">
      <c r="B56" s="24" t="s">
        <v>15</v>
      </c>
      <c r="C56" s="8" t="str">
        <f>[2]Feuil1!C46</f>
        <v>287188</v>
      </c>
      <c r="D56" s="17" t="str">
        <f>[2]Feuil1!D46</f>
        <v>DUPERRON</v>
      </c>
      <c r="E56" s="8" t="str">
        <f>[2]Feuil1!E46</f>
        <v>JEROME</v>
      </c>
      <c r="F56" s="155" t="str">
        <f>[2]Feuil1!F46</f>
        <v>AS ORTF</v>
      </c>
      <c r="G56" s="8" t="str">
        <f>[2]Feuil1!G46</f>
        <v>FSGT</v>
      </c>
      <c r="H56" s="18" t="str">
        <f>[2]Feuil1!H46</f>
        <v>69</v>
      </c>
      <c r="I56" s="64" t="s">
        <v>49</v>
      </c>
      <c r="J56" s="95"/>
      <c r="K56" s="439"/>
      <c r="L56" s="440"/>
      <c r="M56" s="91"/>
    </row>
    <row r="57" spans="2:13" s="7" customFormat="1" ht="15" customHeight="1" x14ac:dyDescent="0.2">
      <c r="B57" s="24"/>
      <c r="C57" s="17"/>
      <c r="D57" s="17"/>
      <c r="E57" s="8"/>
      <c r="F57" s="155"/>
      <c r="G57" s="8"/>
      <c r="H57" s="10"/>
      <c r="I57" s="64"/>
      <c r="J57" s="95"/>
      <c r="K57" s="439"/>
      <c r="L57" s="440"/>
      <c r="M57" s="91"/>
    </row>
    <row r="58" spans="2:13" s="7" customFormat="1" ht="15" customHeight="1" x14ac:dyDescent="0.2">
      <c r="B58" s="24"/>
      <c r="C58" s="153"/>
      <c r="D58" s="56"/>
      <c r="E58" s="8"/>
      <c r="F58" s="155"/>
      <c r="G58" s="8"/>
      <c r="H58" s="18"/>
      <c r="I58" s="64"/>
      <c r="J58" s="95"/>
      <c r="K58" s="439"/>
      <c r="L58" s="440"/>
      <c r="M58" s="91"/>
    </row>
    <row r="59" spans="2:13" s="7" customFormat="1" ht="15" customHeight="1" x14ac:dyDescent="0.2">
      <c r="B59" s="24"/>
      <c r="C59" s="154"/>
      <c r="D59" s="59"/>
      <c r="E59" s="108"/>
      <c r="F59" s="160"/>
      <c r="G59" s="8"/>
      <c r="H59" s="126"/>
      <c r="I59" s="125"/>
      <c r="J59" s="95"/>
      <c r="K59" s="439"/>
      <c r="L59" s="440"/>
      <c r="M59" s="91"/>
    </row>
    <row r="60" spans="2:13" s="7" customFormat="1" ht="15" customHeight="1" x14ac:dyDescent="0.2">
      <c r="B60" s="24"/>
      <c r="C60" s="172"/>
      <c r="D60" s="173"/>
      <c r="E60" s="169"/>
      <c r="F60" s="169"/>
      <c r="G60" s="174"/>
      <c r="H60" s="175"/>
      <c r="I60" s="176"/>
      <c r="J60" s="95"/>
      <c r="K60" s="439"/>
      <c r="L60" s="440"/>
      <c r="M60" s="91"/>
    </row>
    <row r="61" spans="2:13" s="7" customFormat="1" ht="15" customHeight="1" x14ac:dyDescent="0.2">
      <c r="B61" s="24"/>
      <c r="C61" s="172"/>
      <c r="D61" s="173"/>
      <c r="E61" s="169"/>
      <c r="F61" s="169"/>
      <c r="G61" s="174"/>
      <c r="H61" s="175"/>
      <c r="I61" s="176"/>
      <c r="J61" s="95"/>
      <c r="K61" s="439"/>
      <c r="L61" s="440"/>
      <c r="M61" s="91"/>
    </row>
    <row r="62" spans="2:13" s="7" customFormat="1" ht="15" customHeight="1" x14ac:dyDescent="0.2">
      <c r="B62" s="24"/>
      <c r="C62" s="172"/>
      <c r="D62" s="173"/>
      <c r="E62" s="169"/>
      <c r="F62" s="169"/>
      <c r="G62" s="174"/>
      <c r="H62" s="175"/>
      <c r="I62" s="176"/>
      <c r="J62" s="95"/>
      <c r="K62" s="439"/>
      <c r="L62" s="440"/>
      <c r="M62" s="91"/>
    </row>
    <row r="63" spans="2:13" s="7" customFormat="1" ht="15" customHeight="1" x14ac:dyDescent="0.2">
      <c r="B63" s="24"/>
      <c r="C63" s="172"/>
      <c r="D63" s="173"/>
      <c r="E63" s="169"/>
      <c r="F63" s="169"/>
      <c r="G63" s="174"/>
      <c r="H63" s="175"/>
      <c r="I63" s="176"/>
      <c r="J63" s="95"/>
      <c r="K63" s="439"/>
      <c r="L63" s="440"/>
      <c r="M63" s="91"/>
    </row>
    <row r="64" spans="2:13" s="7" customFormat="1" ht="15" customHeight="1" x14ac:dyDescent="0.2">
      <c r="B64" s="177"/>
      <c r="C64" s="172"/>
      <c r="D64" s="173"/>
      <c r="E64" s="169"/>
      <c r="F64" s="169"/>
      <c r="G64" s="174"/>
      <c r="H64" s="175"/>
      <c r="I64" s="176"/>
      <c r="J64" s="95"/>
      <c r="K64" s="439"/>
      <c r="L64" s="440"/>
      <c r="M64" s="91"/>
    </row>
    <row r="65" spans="2:13" s="7" customFormat="1" ht="15" customHeight="1" x14ac:dyDescent="0.2">
      <c r="B65" s="24"/>
      <c r="C65" s="172"/>
      <c r="D65" s="173"/>
      <c r="E65" s="169"/>
      <c r="F65" s="169"/>
      <c r="G65" s="174"/>
      <c r="H65" s="175"/>
      <c r="I65" s="176"/>
      <c r="J65" s="95"/>
      <c r="K65" s="439"/>
      <c r="L65" s="440"/>
      <c r="M65" s="91"/>
    </row>
    <row r="66" spans="2:13" s="7" customFormat="1" ht="15" customHeight="1" thickBot="1" x14ac:dyDescent="0.25">
      <c r="B66" s="301"/>
      <c r="C66" s="302"/>
      <c r="D66" s="303"/>
      <c r="E66" s="304"/>
      <c r="F66" s="304"/>
      <c r="G66" s="292"/>
      <c r="H66" s="305"/>
      <c r="I66" s="306"/>
      <c r="J66" s="95"/>
      <c r="K66" s="428"/>
      <c r="L66" s="429"/>
      <c r="M66" s="91"/>
    </row>
    <row r="67" spans="2:13" s="7" customFormat="1" ht="15" customHeight="1" x14ac:dyDescent="0.2">
      <c r="B67" s="307">
        <v>1</v>
      </c>
      <c r="C67" s="430" t="s">
        <v>53</v>
      </c>
      <c r="D67" s="431"/>
      <c r="E67" s="431"/>
      <c r="F67" s="431"/>
      <c r="G67" s="431"/>
      <c r="H67" s="431"/>
      <c r="I67" s="431"/>
      <c r="J67" s="431"/>
      <c r="K67" s="431"/>
      <c r="L67" s="432"/>
      <c r="M67" s="91"/>
    </row>
    <row r="68" spans="2:13" s="7" customFormat="1" ht="15" customHeight="1" x14ac:dyDescent="0.2">
      <c r="B68" s="299">
        <v>2</v>
      </c>
      <c r="C68" s="433" t="s">
        <v>54</v>
      </c>
      <c r="D68" s="434"/>
      <c r="E68" s="434"/>
      <c r="F68" s="434"/>
      <c r="G68" s="434"/>
      <c r="H68" s="434"/>
      <c r="I68" s="434"/>
      <c r="J68" s="434"/>
      <c r="K68" s="434"/>
      <c r="L68" s="435"/>
      <c r="M68" s="91"/>
    </row>
    <row r="69" spans="2:13" s="7" customFormat="1" ht="15" customHeight="1" thickBot="1" x14ac:dyDescent="0.25">
      <c r="B69" s="300">
        <v>3</v>
      </c>
      <c r="C69" s="436" t="s">
        <v>55</v>
      </c>
      <c r="D69" s="437"/>
      <c r="E69" s="437"/>
      <c r="F69" s="437"/>
      <c r="G69" s="437"/>
      <c r="H69" s="437"/>
      <c r="I69" s="437"/>
      <c r="J69" s="437"/>
      <c r="K69" s="437"/>
      <c r="L69" s="438"/>
      <c r="M69" s="91"/>
    </row>
    <row r="70" spans="2:13" ht="15" customHeight="1" x14ac:dyDescent="0.2"/>
    <row r="71" spans="2:13" ht="15" customHeight="1" x14ac:dyDescent="0.2"/>
  </sheetData>
  <sheetProtection selectLockedCells="1" selectUnlockedCells="1"/>
  <mergeCells count="64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6:L56"/>
    <mergeCell ref="K57:L57"/>
    <mergeCell ref="K58:L58"/>
    <mergeCell ref="K59:L59"/>
    <mergeCell ref="K51:L51"/>
    <mergeCell ref="K52:L52"/>
    <mergeCell ref="K53:L53"/>
    <mergeCell ref="K54:L54"/>
    <mergeCell ref="K55:L55"/>
    <mergeCell ref="K61:L61"/>
    <mergeCell ref="K62:L62"/>
    <mergeCell ref="K63:L63"/>
    <mergeCell ref="K64:L64"/>
    <mergeCell ref="K60:L60"/>
    <mergeCell ref="K66:L66"/>
    <mergeCell ref="C67:L67"/>
    <mergeCell ref="C68:L68"/>
    <mergeCell ref="C69:L69"/>
    <mergeCell ref="K65:L65"/>
  </mergeCells>
  <conditionalFormatting sqref="M13:M6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69"/>
      <c r="C1" s="469"/>
      <c r="D1" s="61"/>
      <c r="E1" s="61"/>
      <c r="F1" s="61"/>
      <c r="G1" s="197"/>
      <c r="H1" s="197"/>
      <c r="I1" s="197"/>
      <c r="J1" s="409"/>
      <c r="K1" s="409"/>
      <c r="L1" s="409"/>
      <c r="M1" s="197"/>
    </row>
    <row r="2" spans="1:14" ht="15" customHeight="1" x14ac:dyDescent="0.2">
      <c r="B2" s="469"/>
      <c r="C2" s="469"/>
      <c r="D2" s="416" t="s">
        <v>0</v>
      </c>
      <c r="E2" s="416"/>
      <c r="F2" s="416"/>
      <c r="G2" s="416"/>
      <c r="H2" s="416"/>
      <c r="I2" s="416"/>
      <c r="J2" s="409"/>
      <c r="K2" s="409"/>
      <c r="L2" s="409"/>
      <c r="M2" s="47"/>
    </row>
    <row r="3" spans="1:14" ht="15" customHeight="1" x14ac:dyDescent="0.2">
      <c r="B3" s="469"/>
      <c r="C3" s="469"/>
      <c r="D3" s="416"/>
      <c r="E3" s="416"/>
      <c r="F3" s="416"/>
      <c r="G3" s="416"/>
      <c r="H3" s="416"/>
      <c r="I3" s="416"/>
      <c r="J3" s="409"/>
      <c r="K3" s="409"/>
      <c r="L3" s="409"/>
      <c r="M3" s="62"/>
    </row>
    <row r="4" spans="1:14" ht="15" customHeight="1" x14ac:dyDescent="0.2">
      <c r="B4" s="469"/>
      <c r="C4" s="469"/>
      <c r="D4" s="140"/>
      <c r="E4" s="140"/>
      <c r="F4" s="140"/>
      <c r="G4" s="140"/>
      <c r="H4" s="140"/>
      <c r="I4" s="140"/>
      <c r="J4" s="409"/>
      <c r="K4" s="409"/>
      <c r="L4" s="409"/>
      <c r="M4" s="62"/>
    </row>
    <row r="5" spans="1:14" ht="15" customHeight="1" x14ac:dyDescent="0.2">
      <c r="B5" s="469"/>
      <c r="C5" s="469"/>
      <c r="D5" s="140"/>
      <c r="E5" s="140"/>
      <c r="F5" s="140"/>
      <c r="G5" s="140"/>
      <c r="H5" s="140"/>
      <c r="I5" s="140"/>
      <c r="J5" s="409"/>
      <c r="K5" s="409"/>
      <c r="L5" s="409"/>
      <c r="M5" s="62"/>
    </row>
    <row r="6" spans="1:14" ht="15" customHeight="1" thickBot="1" x14ac:dyDescent="0.25">
      <c r="B6" s="469"/>
      <c r="C6" s="469"/>
      <c r="D6" s="27"/>
      <c r="E6" s="27"/>
      <c r="F6" s="27"/>
      <c r="G6" s="27"/>
      <c r="H6" s="27"/>
      <c r="I6" s="27"/>
      <c r="J6" s="409"/>
      <c r="K6" s="409"/>
      <c r="L6" s="409"/>
      <c r="M6" s="62"/>
    </row>
    <row r="7" spans="1:14" ht="19.5" thickBot="1" x14ac:dyDescent="0.25">
      <c r="B7" s="469"/>
      <c r="C7" s="469"/>
      <c r="D7" s="413" t="s">
        <v>1</v>
      </c>
      <c r="E7" s="413"/>
      <c r="F7" s="460">
        <f>'Classements 1-2'!F7</f>
        <v>43351</v>
      </c>
      <c r="G7" s="461"/>
      <c r="H7" s="461"/>
      <c r="I7" s="462"/>
      <c r="J7" s="409"/>
      <c r="K7" s="409"/>
      <c r="L7" s="409"/>
      <c r="M7" s="47"/>
    </row>
    <row r="8" spans="1:14" ht="16.5" customHeight="1" thickBot="1" x14ac:dyDescent="0.25">
      <c r="B8" s="470"/>
      <c r="C8" s="470"/>
      <c r="D8" s="120" t="str">
        <f>'Classements 1-2'!D8</f>
        <v xml:space="preserve">Club Organis. </v>
      </c>
      <c r="E8" s="463" t="str">
        <f>'Classements 1-2'!E8</f>
        <v>RS MEXIMIEUX</v>
      </c>
      <c r="F8" s="464"/>
      <c r="G8" s="463"/>
      <c r="H8" s="463"/>
      <c r="I8" s="463"/>
      <c r="J8" s="410"/>
      <c r="K8" s="410"/>
      <c r="L8" s="410"/>
      <c r="M8" s="47"/>
    </row>
    <row r="9" spans="1:14" ht="19.5" thickBot="1" x14ac:dyDescent="0.25">
      <c r="B9" s="414" t="s">
        <v>18</v>
      </c>
      <c r="C9" s="414"/>
      <c r="D9" s="414"/>
      <c r="E9" s="449" t="str">
        <f>'Classements 1-2'!E9</f>
        <v>21ième Boucle Chatenaisienne</v>
      </c>
      <c r="F9" s="450"/>
      <c r="G9" s="450"/>
      <c r="H9" s="450"/>
      <c r="I9" s="451"/>
      <c r="J9" s="426" t="s">
        <v>43</v>
      </c>
      <c r="K9" s="427"/>
      <c r="L9" s="330">
        <v>37.049999999999997</v>
      </c>
      <c r="M9" s="109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7.25" customHeight="1" thickBot="1" x14ac:dyDescent="0.25">
      <c r="B11" s="465" t="s">
        <v>48</v>
      </c>
      <c r="C11" s="466"/>
      <c r="D11" s="466"/>
      <c r="E11" s="467" t="str">
        <f>'Classements 1-2'!E11</f>
        <v xml:space="preserve">Nombre de participants </v>
      </c>
      <c r="F11" s="468"/>
      <c r="G11" s="127">
        <v>54</v>
      </c>
      <c r="H11" s="25" t="s">
        <v>40</v>
      </c>
      <c r="I11" s="123">
        <v>65.7</v>
      </c>
      <c r="J11" s="397" t="s">
        <v>56</v>
      </c>
      <c r="K11" s="453" t="s">
        <v>51</v>
      </c>
      <c r="L11" s="454"/>
      <c r="M11" s="110"/>
    </row>
    <row r="12" spans="1:14" ht="20.25" customHeight="1" thickBot="1" x14ac:dyDescent="0.25">
      <c r="B12" s="150" t="s">
        <v>36</v>
      </c>
      <c r="C12" s="152" t="s">
        <v>39</v>
      </c>
      <c r="D12" s="149" t="s">
        <v>3</v>
      </c>
      <c r="E12" s="28" t="s">
        <v>4</v>
      </c>
      <c r="F12" s="28" t="s">
        <v>5</v>
      </c>
      <c r="G12" s="74" t="s">
        <v>6</v>
      </c>
      <c r="H12" s="75" t="s">
        <v>7</v>
      </c>
      <c r="I12" s="106" t="s">
        <v>19</v>
      </c>
      <c r="J12" s="398"/>
      <c r="K12" s="455" t="s">
        <v>52</v>
      </c>
      <c r="L12" s="456"/>
      <c r="M12" s="111"/>
    </row>
    <row r="13" spans="1:14" s="7" customFormat="1" ht="15" customHeight="1" x14ac:dyDescent="0.2">
      <c r="B13" s="20">
        <v>1</v>
      </c>
      <c r="C13" s="342" t="str">
        <f>[3]Feuil1!C3</f>
        <v>150304</v>
      </c>
      <c r="D13" s="76" t="str">
        <f>[3]Feuil1!D3</f>
        <v>JACOMINO</v>
      </c>
      <c r="E13" s="77" t="str">
        <f>[3]Feuil1!E3</f>
        <v>YANN</v>
      </c>
      <c r="F13" s="162" t="str">
        <f>[3]Feuil1!F3</f>
        <v>ESPOIR CYCLISTE PAYS DU GIER</v>
      </c>
      <c r="G13" s="77" t="str">
        <f>[3]Feuil1!G3</f>
        <v>FSGT</v>
      </c>
      <c r="H13" s="78" t="str">
        <f>[3]Feuil1!H3</f>
        <v>42</v>
      </c>
      <c r="I13" s="55" t="s">
        <v>150</v>
      </c>
      <c r="J13" s="65"/>
      <c r="K13" s="471" t="s">
        <v>157</v>
      </c>
      <c r="L13" s="472"/>
      <c r="M13" s="91"/>
      <c r="N13" s="386"/>
    </row>
    <row r="14" spans="1:14" s="7" customFormat="1" ht="15" customHeight="1" x14ac:dyDescent="0.2">
      <c r="B14" s="21">
        <v>2</v>
      </c>
      <c r="C14" s="8" t="str">
        <f>[3]Feuil1!C4</f>
        <v>55623492</v>
      </c>
      <c r="D14" s="9" t="str">
        <f>[3]Feuil1!D4</f>
        <v>COLIN</v>
      </c>
      <c r="E14" s="8" t="str">
        <f>[3]Feuil1!E4</f>
        <v>EDDY</v>
      </c>
      <c r="F14" s="155" t="str">
        <f>[3]Feuil1!F4</f>
        <v>VC GLEIZE LIMAS</v>
      </c>
      <c r="G14" s="10" t="str">
        <f>[3]Feuil1!G4</f>
        <v>FSGT</v>
      </c>
      <c r="H14" s="10" t="str">
        <f>[3]Feuil1!H4</f>
        <v>69</v>
      </c>
      <c r="I14" s="32" t="s">
        <v>131</v>
      </c>
      <c r="J14" s="66">
        <v>8</v>
      </c>
      <c r="K14" s="473"/>
      <c r="L14" s="474"/>
      <c r="M14" s="114"/>
      <c r="N14" s="249"/>
    </row>
    <row r="15" spans="1:14" s="7" customFormat="1" ht="15" customHeight="1" x14ac:dyDescent="0.2">
      <c r="B15" s="21">
        <v>3</v>
      </c>
      <c r="C15" s="8" t="str">
        <f>[3]Feuil1!C5</f>
        <v>55575817</v>
      </c>
      <c r="D15" s="9" t="str">
        <f>[3]Feuil1!D5</f>
        <v>DELPORTE</v>
      </c>
      <c r="E15" s="8" t="str">
        <f>[3]Feuil1!E5</f>
        <v>JACQUES</v>
      </c>
      <c r="F15" s="155" t="str">
        <f>[3]Feuil1!F5</f>
        <v>ASL CROTTET</v>
      </c>
      <c r="G15" s="10" t="str">
        <f>[3]Feuil1!G5</f>
        <v>FSGT</v>
      </c>
      <c r="H15" s="10" t="str">
        <f>[3]Feuil1!H5</f>
        <v>69</v>
      </c>
      <c r="I15" s="32" t="s">
        <v>131</v>
      </c>
      <c r="J15" s="66">
        <v>6</v>
      </c>
      <c r="K15" s="473"/>
      <c r="L15" s="474"/>
      <c r="M15" s="114"/>
      <c r="N15" s="249"/>
    </row>
    <row r="16" spans="1:14" s="7" customFormat="1" ht="15" customHeight="1" x14ac:dyDescent="0.2">
      <c r="B16" s="21">
        <v>4</v>
      </c>
      <c r="C16" s="8" t="str">
        <f>[3]Feuil1!C6</f>
        <v>55659669</v>
      </c>
      <c r="D16" s="9" t="str">
        <f>[3]Feuil1!D6</f>
        <v>RAPOSO</v>
      </c>
      <c r="E16" s="8" t="str">
        <f>[3]Feuil1!E6</f>
        <v>DAMIEN</v>
      </c>
      <c r="F16" s="155" t="str">
        <f>[3]Feuil1!F6</f>
        <v>SAINT VULBAS VELO SPORT</v>
      </c>
      <c r="G16" s="8" t="str">
        <f>[3]Feuil1!G6</f>
        <v>FSGT</v>
      </c>
      <c r="H16" s="10" t="str">
        <f>[3]Feuil1!H6</f>
        <v>69</v>
      </c>
      <c r="I16" s="32" t="s">
        <v>131</v>
      </c>
      <c r="J16" s="66">
        <v>4</v>
      </c>
      <c r="K16" s="473"/>
      <c r="L16" s="474"/>
      <c r="M16" s="114"/>
      <c r="N16" s="249"/>
    </row>
    <row r="17" spans="2:14" s="7" customFormat="1" ht="15" customHeight="1" thickBot="1" x14ac:dyDescent="0.25">
      <c r="B17" s="22">
        <v>5</v>
      </c>
      <c r="C17" s="8" t="str">
        <f>[3]Feuil1!C7</f>
        <v>55590655</v>
      </c>
      <c r="D17" s="9" t="str">
        <f>[3]Feuil1!D7</f>
        <v>RIOUAL</v>
      </c>
      <c r="E17" s="79" t="str">
        <f>[3]Feuil1!E7</f>
        <v>YANN</v>
      </c>
      <c r="F17" s="156" t="str">
        <f>[3]Feuil1!F7</f>
        <v>SAINT DENIS CYCLISTE</v>
      </c>
      <c r="G17" s="80" t="str">
        <f>[3]Feuil1!G7</f>
        <v>FSGT</v>
      </c>
      <c r="H17" s="80" t="str">
        <f>[3]Feuil1!H7</f>
        <v>69</v>
      </c>
      <c r="I17" s="35" t="s">
        <v>131</v>
      </c>
      <c r="J17" s="67">
        <v>2</v>
      </c>
      <c r="K17" s="475"/>
      <c r="L17" s="476"/>
      <c r="M17" s="91"/>
      <c r="N17" s="249"/>
    </row>
    <row r="18" spans="2:14" s="7" customFormat="1" ht="15" customHeight="1" x14ac:dyDescent="0.2">
      <c r="B18" s="68">
        <v>6</v>
      </c>
      <c r="C18" s="342" t="str">
        <f>[3]Feuil1!C8</f>
        <v>55543718</v>
      </c>
      <c r="D18" s="76" t="str">
        <f>[3]Feuil1!D8</f>
        <v>VAURES</v>
      </c>
      <c r="E18" s="81" t="str">
        <f>[3]Feuil1!E8</f>
        <v>LAURENT</v>
      </c>
      <c r="F18" s="163" t="str">
        <f>[3]Feuil1!F8</f>
        <v>TEAM DES DOMBES</v>
      </c>
      <c r="G18" s="81" t="str">
        <f>[3]Feuil1!G8</f>
        <v>FSGT</v>
      </c>
      <c r="H18" s="82" t="str">
        <f>[3]Feuil1!H8</f>
        <v>69</v>
      </c>
      <c r="I18" s="63" t="s">
        <v>131</v>
      </c>
      <c r="J18" s="96"/>
      <c r="K18" s="477"/>
      <c r="L18" s="478"/>
      <c r="M18" s="91"/>
      <c r="N18" s="249"/>
    </row>
    <row r="19" spans="2:14" s="7" customFormat="1" ht="15" customHeight="1" x14ac:dyDescent="0.2">
      <c r="B19" s="24">
        <v>7</v>
      </c>
      <c r="C19" s="8" t="str">
        <f>[3]Feuil1!C9</f>
        <v>429134</v>
      </c>
      <c r="D19" s="9" t="str">
        <f>[3]Feuil1!D9</f>
        <v>FRASSANITO</v>
      </c>
      <c r="E19" s="8" t="str">
        <f>[3]Feuil1!E9</f>
        <v>JEAN CLAUDE</v>
      </c>
      <c r="F19" s="155" t="str">
        <f>[3]Feuil1!F9</f>
        <v>VC BRIGNAIS</v>
      </c>
      <c r="G19" s="10" t="str">
        <f>[3]Feuil1!G9</f>
        <v>FSGT</v>
      </c>
      <c r="H19" s="83" t="str">
        <f>[3]Feuil1!H9</f>
        <v>69</v>
      </c>
      <c r="I19" s="38" t="s">
        <v>131</v>
      </c>
      <c r="J19" s="97"/>
      <c r="K19" s="473"/>
      <c r="L19" s="474"/>
      <c r="M19" s="114"/>
      <c r="N19" s="249"/>
    </row>
    <row r="20" spans="2:14" s="7" customFormat="1" ht="15" customHeight="1" x14ac:dyDescent="0.2">
      <c r="B20" s="24">
        <v>8</v>
      </c>
      <c r="C20" s="8" t="str">
        <f>[3]Feuil1!C10</f>
        <v>55601842</v>
      </c>
      <c r="D20" s="17" t="str">
        <f>[3]Feuil1!D10</f>
        <v>ARMAND</v>
      </c>
      <c r="E20" s="8" t="str">
        <f>[3]Feuil1!E10</f>
        <v>PHILIPPE</v>
      </c>
      <c r="F20" s="155" t="str">
        <f>[3]Feuil1!F10</f>
        <v>VELO GRIFFON MEYZIEU</v>
      </c>
      <c r="G20" s="8" t="str">
        <f>[3]Feuil1!G10</f>
        <v>FSGT</v>
      </c>
      <c r="H20" s="10" t="str">
        <f>[3]Feuil1!H10</f>
        <v>69</v>
      </c>
      <c r="I20" s="38" t="s">
        <v>131</v>
      </c>
      <c r="J20" s="97"/>
      <c r="K20" s="473"/>
      <c r="L20" s="474"/>
      <c r="M20" s="114"/>
      <c r="N20" s="249"/>
    </row>
    <row r="21" spans="2:14" s="7" customFormat="1" ht="15" customHeight="1" x14ac:dyDescent="0.2">
      <c r="B21" s="24">
        <v>9</v>
      </c>
      <c r="C21" s="343" t="str">
        <f>[3]Feuil1!C11</f>
        <v>55634791</v>
      </c>
      <c r="D21" s="56" t="str">
        <f>[3]Feuil1!D11</f>
        <v>LYONNAIS</v>
      </c>
      <c r="E21" s="12" t="str">
        <f>[3]Feuil1!E11</f>
        <v>CHRISTOPHE</v>
      </c>
      <c r="F21" s="159" t="str">
        <f>[3]Feuil1!F11</f>
        <v>CLUB VIENNOIS D'ANIMATION CYCLISTE</v>
      </c>
      <c r="G21" s="12" t="str">
        <f>[3]Feuil1!G11</f>
        <v>FSGT</v>
      </c>
      <c r="H21" s="13" t="str">
        <f>[3]Feuil1!H11</f>
        <v>69</v>
      </c>
      <c r="I21" s="38" t="s">
        <v>131</v>
      </c>
      <c r="J21" s="97"/>
      <c r="K21" s="473"/>
      <c r="L21" s="474"/>
      <c r="M21" s="114"/>
      <c r="N21" s="249"/>
    </row>
    <row r="22" spans="2:14" s="7" customFormat="1" ht="15" customHeight="1" x14ac:dyDescent="0.2">
      <c r="B22" s="24">
        <v>10</v>
      </c>
      <c r="C22" s="8" t="str">
        <f>[3]Feuil1!C12</f>
        <v>55599396</v>
      </c>
      <c r="D22" s="9" t="str">
        <f>[3]Feuil1!D12</f>
        <v>DARDALHON</v>
      </c>
      <c r="E22" s="8" t="str">
        <f>[3]Feuil1!E12</f>
        <v>FABIEN</v>
      </c>
      <c r="F22" s="155" t="str">
        <f>[3]Feuil1!F12</f>
        <v>ROUE SPORTIVE MEXIMIEUX</v>
      </c>
      <c r="G22" s="8" t="str">
        <f>[3]Feuil1!G12</f>
        <v>FSGT</v>
      </c>
      <c r="H22" s="18" t="str">
        <f>[3]Feuil1!H12</f>
        <v>69</v>
      </c>
      <c r="I22" s="38" t="s">
        <v>131</v>
      </c>
      <c r="J22" s="97"/>
      <c r="K22" s="473"/>
      <c r="L22" s="474"/>
      <c r="M22" s="114"/>
      <c r="N22" s="249"/>
    </row>
    <row r="23" spans="2:14" s="7" customFormat="1" ht="15" customHeight="1" x14ac:dyDescent="0.2">
      <c r="B23" s="24">
        <v>11</v>
      </c>
      <c r="C23" s="8" t="str">
        <f>[3]Feuil1!C13</f>
        <v>55655765</v>
      </c>
      <c r="D23" s="9" t="str">
        <f>[3]Feuil1!D13</f>
        <v>RAPOSO</v>
      </c>
      <c r="E23" s="8" t="str">
        <f>[3]Feuil1!E13</f>
        <v>MICHEL</v>
      </c>
      <c r="F23" s="155" t="str">
        <f>[3]Feuil1!F13</f>
        <v>SAINT VULBAS VELO SPORT</v>
      </c>
      <c r="G23" s="8" t="str">
        <f>[3]Feuil1!G13</f>
        <v>FSGT</v>
      </c>
      <c r="H23" s="10" t="str">
        <f>[3]Feuil1!H13</f>
        <v>69</v>
      </c>
      <c r="I23" s="38" t="s">
        <v>131</v>
      </c>
      <c r="J23" s="97"/>
      <c r="K23" s="473"/>
      <c r="L23" s="474"/>
      <c r="M23" s="114"/>
      <c r="N23" s="249"/>
    </row>
    <row r="24" spans="2:14" s="7" customFormat="1" ht="15" customHeight="1" x14ac:dyDescent="0.2">
      <c r="B24" s="24">
        <v>12</v>
      </c>
      <c r="C24" s="8" t="str">
        <f>[3]Feuil1!C14</f>
        <v>55584731</v>
      </c>
      <c r="D24" s="9" t="str">
        <f>[3]Feuil1!D14</f>
        <v>DEMAGNY</v>
      </c>
      <c r="E24" s="8" t="str">
        <f>[3]Feuil1!E14</f>
        <v>NICOLAS</v>
      </c>
      <c r="F24" s="155" t="str">
        <f>[3]Feuil1!F14</f>
        <v>ROUE SPORTIVE MEXIMIEUX</v>
      </c>
      <c r="G24" s="8" t="str">
        <f>[3]Feuil1!G14</f>
        <v>FSGT</v>
      </c>
      <c r="H24" s="18" t="str">
        <f>[3]Feuil1!H14</f>
        <v>69</v>
      </c>
      <c r="I24" s="38" t="s">
        <v>131</v>
      </c>
      <c r="J24" s="97"/>
      <c r="K24" s="473"/>
      <c r="L24" s="474"/>
      <c r="M24" s="114"/>
      <c r="N24" s="249"/>
    </row>
    <row r="25" spans="2:14" s="7" customFormat="1" ht="15" customHeight="1" x14ac:dyDescent="0.2">
      <c r="B25" s="361">
        <v>13</v>
      </c>
      <c r="C25" s="311" t="str">
        <f>[3]Feuil1!C15</f>
        <v>55582584</v>
      </c>
      <c r="D25" s="312" t="str">
        <f>[3]Feuil1!D15</f>
        <v>ROSA</v>
      </c>
      <c r="E25" s="311" t="str">
        <f>[3]Feuil1!E15</f>
        <v>JOSE</v>
      </c>
      <c r="F25" s="311" t="str">
        <f>[3]Feuil1!F15</f>
        <v>ROUE SPORTIVE MEXIMIEUX</v>
      </c>
      <c r="G25" s="311" t="str">
        <f>[3]Feuil1!G15</f>
        <v>FSGT</v>
      </c>
      <c r="H25" s="362" t="str">
        <f>[3]Feuil1!H15</f>
        <v>69</v>
      </c>
      <c r="I25" s="363" t="s">
        <v>131</v>
      </c>
      <c r="J25" s="97"/>
      <c r="K25" s="359"/>
      <c r="L25" s="360"/>
      <c r="M25" s="114"/>
      <c r="N25" s="249"/>
    </row>
    <row r="26" spans="2:14" s="7" customFormat="1" ht="15" customHeight="1" x14ac:dyDescent="0.2">
      <c r="B26" s="24">
        <v>14</v>
      </c>
      <c r="C26" s="8" t="str">
        <f>[3]Feuil1!C16</f>
        <v>536808</v>
      </c>
      <c r="D26" s="17" t="str">
        <f>[3]Feuil1!D16</f>
        <v>DEYRAIL</v>
      </c>
      <c r="E26" s="8" t="str">
        <f>[3]Feuil1!E16</f>
        <v>JEAN LUC</v>
      </c>
      <c r="F26" s="155" t="str">
        <f>[3]Feuil1!F16</f>
        <v>AC MOULIN A VENT</v>
      </c>
      <c r="G26" s="8" t="str">
        <f>[3]Feuil1!G16</f>
        <v>FSGT</v>
      </c>
      <c r="H26" s="10" t="str">
        <f>[3]Feuil1!H16</f>
        <v>69</v>
      </c>
      <c r="I26" s="38" t="s">
        <v>131</v>
      </c>
      <c r="J26" s="97"/>
      <c r="K26" s="473"/>
      <c r="L26" s="474"/>
      <c r="M26" s="114"/>
      <c r="N26" s="249"/>
    </row>
    <row r="27" spans="2:14" s="7" customFormat="1" ht="15" customHeight="1" x14ac:dyDescent="0.2">
      <c r="B27" s="24">
        <v>15</v>
      </c>
      <c r="C27" s="8" t="str">
        <f>[3]Feuil1!C17</f>
        <v>55475367</v>
      </c>
      <c r="D27" s="9" t="str">
        <f>[3]Feuil1!D17</f>
        <v>NEMOZ</v>
      </c>
      <c r="E27" s="8" t="str">
        <f>[3]Feuil1!E17</f>
        <v>JEAN CLAUDE</v>
      </c>
      <c r="F27" s="155" t="str">
        <f>[3]Feuil1!F17</f>
        <v>TEAM CYCLISTE TOUSSIEU</v>
      </c>
      <c r="G27" s="8" t="str">
        <f>[3]Feuil1!G17</f>
        <v>FSGT</v>
      </c>
      <c r="H27" s="10" t="str">
        <f>[3]Feuil1!H17</f>
        <v>69</v>
      </c>
      <c r="I27" s="32" t="s">
        <v>131</v>
      </c>
      <c r="J27" s="97"/>
      <c r="K27" s="473"/>
      <c r="L27" s="474"/>
      <c r="M27" s="114"/>
      <c r="N27" s="249"/>
    </row>
    <row r="28" spans="2:14" s="7" customFormat="1" ht="15" customHeight="1" x14ac:dyDescent="0.2">
      <c r="B28" s="24">
        <v>16</v>
      </c>
      <c r="C28" s="343" t="str">
        <f>[3]Feuil1!C18</f>
        <v>55610058</v>
      </c>
      <c r="D28" s="56" t="str">
        <f>[3]Feuil1!D18</f>
        <v>BEAULATON</v>
      </c>
      <c r="E28" s="12" t="str">
        <f>[3]Feuil1!E18</f>
        <v>DIDIER</v>
      </c>
      <c r="F28" s="197" t="str">
        <f>[3]Feuil1!F18</f>
        <v>VC LAGNIEU</v>
      </c>
      <c r="G28" s="8" t="str">
        <f>[3]Feuil1!G18</f>
        <v>FSGT</v>
      </c>
      <c r="H28" s="10" t="str">
        <f>[3]Feuil1!H18</f>
        <v>69</v>
      </c>
      <c r="I28" s="38" t="s">
        <v>131</v>
      </c>
      <c r="J28" s="97"/>
      <c r="K28" s="473"/>
      <c r="L28" s="474"/>
      <c r="M28" s="114"/>
      <c r="N28" s="249"/>
    </row>
    <row r="29" spans="2:14" s="7" customFormat="1" ht="15" customHeight="1" x14ac:dyDescent="0.2">
      <c r="B29" s="24">
        <v>17</v>
      </c>
      <c r="C29" s="343" t="str">
        <f>[3]Feuil1!C19</f>
        <v>55708141</v>
      </c>
      <c r="D29" s="56" t="str">
        <f>[3]Feuil1!D19</f>
        <v>DUBOST</v>
      </c>
      <c r="E29" s="8" t="str">
        <f>[3]Feuil1!E19</f>
        <v>SEBASTIEN</v>
      </c>
      <c r="F29" s="155" t="str">
        <f>[3]Feuil1!F19</f>
        <v>VC TREVOUX</v>
      </c>
      <c r="G29" s="10" t="str">
        <f>[3]Feuil1!G19</f>
        <v>FSGT</v>
      </c>
      <c r="H29" s="10" t="str">
        <f>[3]Feuil1!H19</f>
        <v>69</v>
      </c>
      <c r="I29" s="38" t="s">
        <v>131</v>
      </c>
      <c r="J29" s="97"/>
      <c r="K29" s="473"/>
      <c r="L29" s="474"/>
      <c r="M29" s="91"/>
    </row>
    <row r="30" spans="2:14" s="7" customFormat="1" ht="15" customHeight="1" x14ac:dyDescent="0.2">
      <c r="B30" s="24">
        <v>18</v>
      </c>
      <c r="C30" s="344" t="str">
        <f>[3]Feuil1!C20</f>
        <v>55575809</v>
      </c>
      <c r="D30" s="59" t="str">
        <f>[3]Feuil1!D20</f>
        <v>BES</v>
      </c>
      <c r="E30" s="8" t="str">
        <f>[3]Feuil1!E20</f>
        <v>FREDERIC</v>
      </c>
      <c r="F30" s="155" t="str">
        <f>[3]Feuil1!F20</f>
        <v>ASL CROTTET</v>
      </c>
      <c r="G30" s="8" t="str">
        <f>[3]Feuil1!G20</f>
        <v>FSGT</v>
      </c>
      <c r="H30" s="10" t="str">
        <f>[3]Feuil1!H20</f>
        <v>69</v>
      </c>
      <c r="I30" s="38" t="s">
        <v>131</v>
      </c>
      <c r="J30" s="97"/>
      <c r="K30" s="473"/>
      <c r="L30" s="474"/>
      <c r="M30" s="91"/>
    </row>
    <row r="31" spans="2:14" s="7" customFormat="1" ht="15" customHeight="1" x14ac:dyDescent="0.2">
      <c r="B31" s="24">
        <v>19</v>
      </c>
      <c r="C31" s="343" t="str">
        <f>[3]Feuil1!C21</f>
        <v>55755077</v>
      </c>
      <c r="D31" s="56" t="str">
        <f>[3]Feuil1!D21</f>
        <v>GUDEFIN</v>
      </c>
      <c r="E31" s="8" t="str">
        <f>[3]Feuil1!E21</f>
        <v>SEBASTIEN</v>
      </c>
      <c r="F31" s="155" t="str">
        <f>[3]Feuil1!F21</f>
        <v>ETOILE CYCLISTE FLACEENNE MACON</v>
      </c>
      <c r="G31" s="8" t="str">
        <f>[3]Feuil1!G21</f>
        <v>FSGT</v>
      </c>
      <c r="H31" s="10" t="str">
        <f>[3]Feuil1!H21</f>
        <v>71</v>
      </c>
      <c r="I31" s="38" t="s">
        <v>131</v>
      </c>
      <c r="J31" s="97"/>
      <c r="K31" s="473"/>
      <c r="L31" s="474"/>
      <c r="M31" s="91"/>
    </row>
    <row r="32" spans="2:14" s="7" customFormat="1" ht="15" customHeight="1" x14ac:dyDescent="0.2">
      <c r="B32" s="24">
        <v>20</v>
      </c>
      <c r="C32" s="343" t="str">
        <f>[3]Feuil1!C22</f>
        <v>234917</v>
      </c>
      <c r="D32" s="56" t="str">
        <f>[3]Feuil1!D22</f>
        <v>PLASSE</v>
      </c>
      <c r="E32" s="8" t="str">
        <f>[3]Feuil1!E22</f>
        <v>SERGE</v>
      </c>
      <c r="F32" s="155" t="str">
        <f>[3]Feuil1!F22</f>
        <v>VC MAX BAREL</v>
      </c>
      <c r="G32" s="8" t="str">
        <f>[3]Feuil1!G22</f>
        <v>FSGT</v>
      </c>
      <c r="H32" s="10" t="str">
        <f>[3]Feuil1!H22</f>
        <v>69</v>
      </c>
      <c r="I32" s="38" t="s">
        <v>131</v>
      </c>
      <c r="J32" s="97"/>
      <c r="K32" s="473"/>
      <c r="L32" s="474"/>
      <c r="M32" s="91"/>
    </row>
    <row r="33" spans="2:13" s="7" customFormat="1" ht="15" customHeight="1" x14ac:dyDescent="0.2">
      <c r="B33" s="24">
        <v>21</v>
      </c>
      <c r="C33" s="8" t="str">
        <f>[3]Feuil1!C23</f>
        <v>55558466</v>
      </c>
      <c r="D33" s="9" t="str">
        <f>[3]Feuil1!D23</f>
        <v>FETTET</v>
      </c>
      <c r="E33" s="8" t="str">
        <f>[3]Feuil1!E23</f>
        <v>PASCAL</v>
      </c>
      <c r="F33" s="155" t="str">
        <f>[3]Feuil1!F23</f>
        <v>VC LAGNIEU</v>
      </c>
      <c r="G33" s="8" t="str">
        <f>[3]Feuil1!G23</f>
        <v>FSGT</v>
      </c>
      <c r="H33" s="18" t="str">
        <f>[3]Feuil1!H23</f>
        <v>69</v>
      </c>
      <c r="I33" s="38" t="s">
        <v>131</v>
      </c>
      <c r="J33" s="97"/>
      <c r="K33" s="473"/>
      <c r="L33" s="474"/>
      <c r="M33" s="91"/>
    </row>
    <row r="34" spans="2:13" s="7" customFormat="1" ht="15" customHeight="1" x14ac:dyDescent="0.2">
      <c r="B34" s="24">
        <v>22</v>
      </c>
      <c r="C34" s="8" t="str">
        <f>[3]Feuil1!C24</f>
        <v>55611045</v>
      </c>
      <c r="D34" s="84" t="str">
        <f>[3]Feuil1!D24</f>
        <v>CHAMPENOIS</v>
      </c>
      <c r="E34" s="85" t="str">
        <f>[3]Feuil1!E24</f>
        <v>SERGE</v>
      </c>
      <c r="F34" s="164" t="str">
        <f>[3]Feuil1!F24</f>
        <v>CC CHATONNAY SAINTE ANNE</v>
      </c>
      <c r="G34" s="85" t="str">
        <f>[3]Feuil1!G24</f>
        <v>FSGT</v>
      </c>
      <c r="H34" s="86" t="str">
        <f>[3]Feuil1!H24</f>
        <v>69</v>
      </c>
      <c r="I34" s="38" t="s">
        <v>131</v>
      </c>
      <c r="J34" s="97"/>
      <c r="K34" s="473"/>
      <c r="L34" s="474"/>
      <c r="M34" s="91"/>
    </row>
    <row r="35" spans="2:13" s="7" customFormat="1" ht="15" customHeight="1" x14ac:dyDescent="0.2">
      <c r="B35" s="24">
        <v>23</v>
      </c>
      <c r="C35" s="8" t="str">
        <f>[3]Feuil1!C25</f>
        <v>91094</v>
      </c>
      <c r="D35" s="84" t="str">
        <f>[3]Feuil1!D25</f>
        <v>FAUROUX</v>
      </c>
      <c r="E35" s="85" t="str">
        <f>[3]Feuil1!E25</f>
        <v>JEAN LOUIS</v>
      </c>
      <c r="F35" s="164" t="str">
        <f>[3]Feuil1!F25</f>
        <v>EC DUQUESNE OULLINS</v>
      </c>
      <c r="G35" s="85" t="str">
        <f>[3]Feuil1!G25</f>
        <v>FSGT</v>
      </c>
      <c r="H35" s="86" t="str">
        <f>[3]Feuil1!H25</f>
        <v>69</v>
      </c>
      <c r="I35" s="38" t="s">
        <v>131</v>
      </c>
      <c r="J35" s="97"/>
      <c r="K35" s="473"/>
      <c r="L35" s="474"/>
      <c r="M35" s="91"/>
    </row>
    <row r="36" spans="2:13" s="7" customFormat="1" ht="15" customHeight="1" x14ac:dyDescent="0.2">
      <c r="B36" s="24">
        <v>24</v>
      </c>
      <c r="C36" s="8" t="str">
        <f>[3]Feuil1!C26</f>
        <v>93274159</v>
      </c>
      <c r="D36" s="87" t="str">
        <f>[3]Feuil1!D26</f>
        <v>FOUR</v>
      </c>
      <c r="E36" s="8" t="str">
        <f>[3]Feuil1!E26</f>
        <v>GILLES</v>
      </c>
      <c r="F36" s="164" t="str">
        <f>[3]Feuil1!F26</f>
        <v>Vel'Haut JURA SAINT CLAUDE</v>
      </c>
      <c r="G36" s="85" t="str">
        <f>[3]Feuil1!G26</f>
        <v>UFOLEP</v>
      </c>
      <c r="H36" s="18" t="str">
        <f>[3]Feuil1!H26</f>
        <v>39</v>
      </c>
      <c r="I36" s="38" t="s">
        <v>131</v>
      </c>
      <c r="J36" s="97"/>
      <c r="K36" s="473"/>
      <c r="L36" s="474"/>
      <c r="M36" s="91"/>
    </row>
    <row r="37" spans="2:13" s="7" customFormat="1" ht="15" customHeight="1" x14ac:dyDescent="0.2">
      <c r="B37" s="24">
        <v>25</v>
      </c>
      <c r="C37" s="8" t="str">
        <f>[3]Feuil1!C27</f>
        <v>55655584</v>
      </c>
      <c r="D37" s="87" t="str">
        <f>[3]Feuil1!D27</f>
        <v>LABOUTE</v>
      </c>
      <c r="E37" s="85" t="str">
        <f>[3]Feuil1!E27</f>
        <v>LAURENT</v>
      </c>
      <c r="F37" s="164" t="str">
        <f>[3]Feuil1!F27</f>
        <v>LAC ALLIANCE CYCLISTE</v>
      </c>
      <c r="G37" s="85" t="str">
        <f>[3]Feuil1!G27</f>
        <v>FSGT</v>
      </c>
      <c r="H37" s="18" t="str">
        <f>[3]Feuil1!H27</f>
        <v>74</v>
      </c>
      <c r="I37" s="38" t="s">
        <v>131</v>
      </c>
      <c r="J37" s="97"/>
      <c r="K37" s="473"/>
      <c r="L37" s="474"/>
      <c r="M37" s="91"/>
    </row>
    <row r="38" spans="2:13" s="7" customFormat="1" ht="15" customHeight="1" x14ac:dyDescent="0.2">
      <c r="B38" s="24">
        <v>26</v>
      </c>
      <c r="C38" s="8" t="str">
        <f>[3]Feuil1!C28</f>
        <v>154991</v>
      </c>
      <c r="D38" s="9" t="str">
        <f>[3]Feuil1!D28</f>
        <v>BATTIN</v>
      </c>
      <c r="E38" s="85" t="str">
        <f>[3]Feuil1!E28</f>
        <v>ALAIN</v>
      </c>
      <c r="F38" s="164" t="str">
        <f>[3]Feuil1!F28</f>
        <v>VC VILLEFRANCHE BEAUJOLAIS</v>
      </c>
      <c r="G38" s="85" t="str">
        <f>[3]Feuil1!G28</f>
        <v>FSGT</v>
      </c>
      <c r="H38" s="18" t="str">
        <f>[3]Feuil1!H28</f>
        <v>69</v>
      </c>
      <c r="I38" s="39" t="s">
        <v>131</v>
      </c>
      <c r="J38" s="97"/>
      <c r="K38" s="473"/>
      <c r="L38" s="474"/>
      <c r="M38" s="91"/>
    </row>
    <row r="39" spans="2:13" s="7" customFormat="1" ht="15" customHeight="1" x14ac:dyDescent="0.2">
      <c r="B39" s="24">
        <v>27</v>
      </c>
      <c r="C39" s="8" t="str">
        <f>[3]Feuil1!C29</f>
        <v>55597693</v>
      </c>
      <c r="D39" s="84" t="str">
        <f>[3]Feuil1!D29</f>
        <v>VINCENDON</v>
      </c>
      <c r="E39" s="85" t="str">
        <f>[3]Feuil1!E29</f>
        <v>LOUIS</v>
      </c>
      <c r="F39" s="164" t="str">
        <f>[3]Feuil1!F29</f>
        <v>CC CHATONNAY SAINTE ANNE</v>
      </c>
      <c r="G39" s="85" t="str">
        <f>[3]Feuil1!G29</f>
        <v>FSGT</v>
      </c>
      <c r="H39" s="86" t="str">
        <f>[3]Feuil1!H29</f>
        <v>69</v>
      </c>
      <c r="I39" s="39" t="s">
        <v>131</v>
      </c>
      <c r="J39" s="97"/>
      <c r="K39" s="473"/>
      <c r="L39" s="474"/>
      <c r="M39" s="91"/>
    </row>
    <row r="40" spans="2:13" s="7" customFormat="1" ht="15" customHeight="1" x14ac:dyDescent="0.2">
      <c r="B40" s="24">
        <v>28</v>
      </c>
      <c r="C40" s="8" t="str">
        <f>[3]Feuil1!C30</f>
        <v>55752750</v>
      </c>
      <c r="D40" s="9" t="str">
        <f>[3]Feuil1!D30</f>
        <v>MERENTIER</v>
      </c>
      <c r="E40" s="8" t="str">
        <f>[3]Feuil1!E30</f>
        <v>EMMANUEL</v>
      </c>
      <c r="F40" s="164" t="str">
        <f>[3]Feuil1!F30</f>
        <v>VC TREVOUX</v>
      </c>
      <c r="G40" s="85" t="str">
        <f>[3]Feuil1!G30</f>
        <v>FSGT</v>
      </c>
      <c r="H40" s="18" t="str">
        <f>[3]Feuil1!H30</f>
        <v>69</v>
      </c>
      <c r="I40" s="39" t="s">
        <v>131</v>
      </c>
      <c r="J40" s="97"/>
      <c r="K40" s="473"/>
      <c r="L40" s="474"/>
      <c r="M40" s="91"/>
    </row>
    <row r="41" spans="2:13" s="7" customFormat="1" ht="15" customHeight="1" x14ac:dyDescent="0.2">
      <c r="B41" s="24">
        <v>29</v>
      </c>
      <c r="C41" s="8" t="str">
        <f>[3]Feuil1!C31</f>
        <v>55752072</v>
      </c>
      <c r="D41" s="87" t="str">
        <f>[3]Feuil1!D31</f>
        <v>LOMBARD</v>
      </c>
      <c r="E41" s="85" t="str">
        <f>[3]Feuil1!E31</f>
        <v>LEO</v>
      </c>
      <c r="F41" s="164" t="str">
        <f>[3]Feuil1!F31</f>
        <v>ROUE SPORTIVE MEXIMIEUX</v>
      </c>
      <c r="G41" s="85" t="str">
        <f>[3]Feuil1!G31</f>
        <v>FSGT</v>
      </c>
      <c r="H41" s="86" t="str">
        <f>[3]Feuil1!H31</f>
        <v>69</v>
      </c>
      <c r="I41" s="39" t="s">
        <v>131</v>
      </c>
      <c r="J41" s="97"/>
      <c r="K41" s="473"/>
      <c r="L41" s="474"/>
      <c r="M41" s="91"/>
    </row>
    <row r="42" spans="2:13" s="7" customFormat="1" ht="15" customHeight="1" x14ac:dyDescent="0.2">
      <c r="B42" s="24">
        <v>30</v>
      </c>
      <c r="C42" s="8" t="str">
        <f>[3]Feuil1!C32</f>
        <v>55599793</v>
      </c>
      <c r="D42" s="84" t="str">
        <f>[3]Feuil1!D32</f>
        <v>VOISIN</v>
      </c>
      <c r="E42" s="85" t="str">
        <f>[3]Feuil1!E32</f>
        <v>PHILIPPE</v>
      </c>
      <c r="F42" s="164" t="str">
        <f>[3]Feuil1!F32</f>
        <v>ECO VILLEURBANNE</v>
      </c>
      <c r="G42" s="85" t="str">
        <f>[3]Feuil1!G32</f>
        <v>FSGT</v>
      </c>
      <c r="H42" s="86" t="str">
        <f>[3]Feuil1!H32</f>
        <v>69</v>
      </c>
      <c r="I42" s="39" t="s">
        <v>131</v>
      </c>
      <c r="J42" s="97"/>
      <c r="K42" s="473"/>
      <c r="L42" s="474"/>
      <c r="M42" s="91"/>
    </row>
    <row r="43" spans="2:13" s="7" customFormat="1" ht="15" customHeight="1" x14ac:dyDescent="0.2">
      <c r="B43" s="24">
        <v>31</v>
      </c>
      <c r="C43" s="343" t="str">
        <f>[3]Feuil1!C33</f>
        <v>55581496</v>
      </c>
      <c r="D43" s="56" t="str">
        <f>[3]Feuil1!D33</f>
        <v>TARAVEL</v>
      </c>
      <c r="E43" s="12" t="str">
        <f>[3]Feuil1!E33</f>
        <v>ERIC</v>
      </c>
      <c r="F43" s="159" t="str">
        <f>[3]Feuil1!F33</f>
        <v>VC TREVOUX</v>
      </c>
      <c r="G43" s="12" t="str">
        <f>[3]Feuil1!G33</f>
        <v>FSGT</v>
      </c>
      <c r="H43" s="13" t="str">
        <f>[3]Feuil1!H33</f>
        <v>69</v>
      </c>
      <c r="I43" s="39" t="s">
        <v>131</v>
      </c>
      <c r="J43" s="97"/>
      <c r="K43" s="473"/>
      <c r="L43" s="474"/>
      <c r="M43" s="91"/>
    </row>
    <row r="44" spans="2:13" s="7" customFormat="1" ht="15" customHeight="1" x14ac:dyDescent="0.2">
      <c r="B44" s="24">
        <v>32</v>
      </c>
      <c r="C44" s="12" t="str">
        <f>[3]Feuil1!C34</f>
        <v>55605354</v>
      </c>
      <c r="D44" s="56" t="str">
        <f>[3]Feuil1!D34</f>
        <v>MOREL</v>
      </c>
      <c r="E44" s="12" t="str">
        <f>[3]Feuil1!E34</f>
        <v>YVONIG</v>
      </c>
      <c r="F44" s="159" t="str">
        <f>[3]Feuil1!F34</f>
        <v>ECO VILLEURBANNE</v>
      </c>
      <c r="G44" s="12" t="str">
        <f>[3]Feuil1!G34</f>
        <v>FSGT</v>
      </c>
      <c r="H44" s="12" t="str">
        <f>[3]Feuil1!H34</f>
        <v>69</v>
      </c>
      <c r="I44" s="39" t="s">
        <v>131</v>
      </c>
      <c r="J44" s="97"/>
      <c r="K44" s="473"/>
      <c r="L44" s="474"/>
      <c r="M44" s="91"/>
    </row>
    <row r="45" spans="2:13" s="7" customFormat="1" ht="15" customHeight="1" x14ac:dyDescent="0.2">
      <c r="B45" s="24">
        <v>33</v>
      </c>
      <c r="C45" s="12" t="str">
        <f>[3]Feuil1!C35</f>
        <v>55536454</v>
      </c>
      <c r="D45" s="56" t="str">
        <f>[3]Feuil1!D35</f>
        <v>JAUDAUX</v>
      </c>
      <c r="E45" s="12" t="str">
        <f>[3]Feuil1!E35</f>
        <v>ERIC</v>
      </c>
      <c r="F45" s="159" t="str">
        <f>[3]Feuil1!F35</f>
        <v>ECO VILLEURBANNE</v>
      </c>
      <c r="G45" s="12" t="str">
        <f>[3]Feuil1!G35</f>
        <v>FSGT</v>
      </c>
      <c r="H45" s="12" t="str">
        <f>[3]Feuil1!H35</f>
        <v>69</v>
      </c>
      <c r="I45" s="39" t="s">
        <v>131</v>
      </c>
      <c r="J45" s="97"/>
      <c r="K45" s="473"/>
      <c r="L45" s="474"/>
      <c r="M45" s="91"/>
    </row>
    <row r="46" spans="2:13" s="7" customFormat="1" ht="15" customHeight="1" x14ac:dyDescent="0.2">
      <c r="B46" s="24">
        <v>34</v>
      </c>
      <c r="C46" s="12" t="str">
        <f>[3]Feuil1!C36</f>
        <v>55583060</v>
      </c>
      <c r="D46" s="56" t="str">
        <f>[3]Feuil1!D36</f>
        <v>JUGNIOT</v>
      </c>
      <c r="E46" s="12" t="str">
        <f>[3]Feuil1!E36</f>
        <v>FREDERIC</v>
      </c>
      <c r="F46" s="159" t="str">
        <f>[3]Feuil1!F36</f>
        <v>AC FRANCHELEINS</v>
      </c>
      <c r="G46" s="12" t="str">
        <f>[3]Feuil1!G36</f>
        <v>FSGT</v>
      </c>
      <c r="H46" s="12" t="str">
        <f>[3]Feuil1!H36</f>
        <v>69</v>
      </c>
      <c r="I46" s="39" t="s">
        <v>131</v>
      </c>
      <c r="J46" s="97"/>
      <c r="K46" s="473"/>
      <c r="L46" s="474"/>
      <c r="M46" s="91"/>
    </row>
    <row r="47" spans="2:13" s="7" customFormat="1" ht="15" customHeight="1" x14ac:dyDescent="0.2">
      <c r="B47" s="24">
        <v>35</v>
      </c>
      <c r="C47" s="129" t="str">
        <f>[3]Feuil1!C37</f>
        <v>55752202</v>
      </c>
      <c r="D47" s="128" t="str">
        <f>[3]Feuil1!D37</f>
        <v>PACAUD</v>
      </c>
      <c r="E47" s="8" t="str">
        <f>[3]Feuil1!E37</f>
        <v>JEROME</v>
      </c>
      <c r="F47" s="165" t="str">
        <f>[3]Feuil1!F37</f>
        <v>ASSOCIATION SPORTIVE DES SAPEURS POMPIERS</v>
      </c>
      <c r="G47" s="129" t="str">
        <f>[3]Feuil1!G37</f>
        <v>FSGT</v>
      </c>
      <c r="H47" s="129" t="str">
        <f>[3]Feuil1!H37</f>
        <v>69</v>
      </c>
      <c r="I47" s="39" t="s">
        <v>131</v>
      </c>
      <c r="J47" s="97"/>
      <c r="K47" s="473"/>
      <c r="L47" s="474"/>
      <c r="M47" s="91"/>
    </row>
    <row r="48" spans="2:13" s="7" customFormat="1" ht="15" customHeight="1" x14ac:dyDescent="0.2">
      <c r="B48" s="24">
        <v>36</v>
      </c>
      <c r="C48" s="345" t="str">
        <f>[3]Feuil1!C38</f>
        <v>55597339</v>
      </c>
      <c r="D48" s="58" t="str">
        <f>[3]Feuil1!D38</f>
        <v>PORCIN</v>
      </c>
      <c r="E48" s="10" t="str">
        <f>[3]Feuil1!E38</f>
        <v>HERVE</v>
      </c>
      <c r="F48" s="158" t="str">
        <f>[3]Feuil1!F38</f>
        <v>AC BUELLAS</v>
      </c>
      <c r="G48" s="10" t="str">
        <f>[3]Feuil1!G38</f>
        <v>FSGT</v>
      </c>
      <c r="H48" s="130" t="str">
        <f>[3]Feuil1!H38</f>
        <v>69</v>
      </c>
      <c r="I48" s="39" t="s">
        <v>131</v>
      </c>
      <c r="J48" s="97"/>
      <c r="K48" s="473"/>
      <c r="L48" s="474"/>
      <c r="M48" s="91"/>
    </row>
    <row r="49" spans="2:13" s="7" customFormat="1" ht="15" customHeight="1" x14ac:dyDescent="0.2">
      <c r="B49" s="24">
        <v>37</v>
      </c>
      <c r="C49" s="179" t="str">
        <f>[3]Feuil1!C39</f>
        <v>245569</v>
      </c>
      <c r="D49" s="178" t="str">
        <f>[3]Feuil1!D39</f>
        <v>PLE</v>
      </c>
      <c r="E49" s="179" t="str">
        <f>[3]Feuil1!E39</f>
        <v>CHARLES</v>
      </c>
      <c r="F49" s="179" t="str">
        <f>[3]Feuil1!F39</f>
        <v>U.C. du FOREZ 42</v>
      </c>
      <c r="G49" s="179" t="str">
        <f>[3]Feuil1!G39</f>
        <v>FSGT</v>
      </c>
      <c r="H49" s="130" t="str">
        <f>[3]Feuil1!H39</f>
        <v>42</v>
      </c>
      <c r="I49" s="180" t="s">
        <v>131</v>
      </c>
      <c r="J49" s="97"/>
      <c r="K49" s="473"/>
      <c r="L49" s="474"/>
      <c r="M49" s="91"/>
    </row>
    <row r="50" spans="2:13" s="7" customFormat="1" ht="15" customHeight="1" x14ac:dyDescent="0.2">
      <c r="B50" s="24">
        <v>38</v>
      </c>
      <c r="C50" s="179" t="str">
        <f>[3]Feuil1!C40</f>
        <v>55602754</v>
      </c>
      <c r="D50" s="178" t="str">
        <f>[3]Feuil1!D40</f>
        <v>BROE</v>
      </c>
      <c r="E50" s="179" t="str">
        <f>[3]Feuil1!E40</f>
        <v>PASCAL</v>
      </c>
      <c r="F50" s="179" t="str">
        <f>[3]Feuil1!F40</f>
        <v>ASL CROTTET</v>
      </c>
      <c r="G50" s="179" t="str">
        <f>[3]Feuil1!G40</f>
        <v>FSGT</v>
      </c>
      <c r="H50" s="130" t="str">
        <f>[3]Feuil1!H40</f>
        <v>69</v>
      </c>
      <c r="I50" s="180" t="s">
        <v>131</v>
      </c>
      <c r="J50" s="97"/>
      <c r="K50" s="473"/>
      <c r="L50" s="474"/>
      <c r="M50" s="91"/>
    </row>
    <row r="51" spans="2:13" s="7" customFormat="1" ht="15" customHeight="1" x14ac:dyDescent="0.2">
      <c r="B51" s="24">
        <v>39</v>
      </c>
      <c r="C51" s="179" t="str">
        <f>[3]Feuil1!C41</f>
        <v>55578008</v>
      </c>
      <c r="D51" s="178" t="str">
        <f>[3]Feuil1!D41</f>
        <v>CHAPUIS</v>
      </c>
      <c r="E51" s="179" t="str">
        <f>[3]Feuil1!E41</f>
        <v>CHRISTOPHE</v>
      </c>
      <c r="F51" s="179" t="str">
        <f>[3]Feuil1!F41</f>
        <v>ROUE SPORTIVE MEXIMIEUX</v>
      </c>
      <c r="G51" s="179" t="str">
        <f>[3]Feuil1!G41</f>
        <v>FSGT</v>
      </c>
      <c r="H51" s="130" t="str">
        <f>[3]Feuil1!H41</f>
        <v>69</v>
      </c>
      <c r="I51" s="180" t="s">
        <v>131</v>
      </c>
      <c r="J51" s="97"/>
      <c r="K51" s="473"/>
      <c r="L51" s="474"/>
      <c r="M51" s="91"/>
    </row>
    <row r="52" spans="2:13" s="7" customFormat="1" ht="15" customHeight="1" x14ac:dyDescent="0.2">
      <c r="B52" s="24">
        <v>40</v>
      </c>
      <c r="C52" s="179" t="str">
        <f>[3]Feuil1!C42</f>
        <v>55581506</v>
      </c>
      <c r="D52" s="178" t="str">
        <f>[3]Feuil1!D42</f>
        <v>ARNAUD</v>
      </c>
      <c r="E52" s="179" t="str">
        <f>[3]Feuil1!E42</f>
        <v>MICHEL</v>
      </c>
      <c r="F52" s="179" t="str">
        <f>[3]Feuil1!F42</f>
        <v>VC TREVOUX</v>
      </c>
      <c r="G52" s="179" t="str">
        <f>[3]Feuil1!G42</f>
        <v>FSGT</v>
      </c>
      <c r="H52" s="130" t="str">
        <f>[3]Feuil1!H42</f>
        <v>69</v>
      </c>
      <c r="I52" s="180" t="s">
        <v>131</v>
      </c>
      <c r="J52" s="97"/>
      <c r="K52" s="473"/>
      <c r="L52" s="474"/>
      <c r="M52" s="91"/>
    </row>
    <row r="53" spans="2:13" s="7" customFormat="1" ht="15" customHeight="1" x14ac:dyDescent="0.2">
      <c r="B53" s="24">
        <v>41</v>
      </c>
      <c r="C53" s="178" t="str">
        <f>[3]Feuil1!C43</f>
        <v>55556220</v>
      </c>
      <c r="D53" s="178" t="str">
        <f>[3]Feuil1!D43</f>
        <v>BELLUT</v>
      </c>
      <c r="E53" s="179" t="str">
        <f>[3]Feuil1!E43</f>
        <v>MAXIME</v>
      </c>
      <c r="F53" s="179" t="str">
        <f>[3]Feuil1!F43</f>
        <v>VELO GRIFFON MEYZIEU</v>
      </c>
      <c r="G53" s="179" t="str">
        <f>[3]Feuil1!G43</f>
        <v>FSGT</v>
      </c>
      <c r="H53" s="130" t="str">
        <f>[3]Feuil1!H43</f>
        <v>69</v>
      </c>
      <c r="I53" s="180" t="s">
        <v>151</v>
      </c>
      <c r="J53" s="97"/>
      <c r="K53" s="473"/>
      <c r="L53" s="474"/>
      <c r="M53" s="91"/>
    </row>
    <row r="54" spans="2:13" s="7" customFormat="1" ht="15" customHeight="1" x14ac:dyDescent="0.2">
      <c r="B54" s="24">
        <v>42</v>
      </c>
      <c r="C54" s="178" t="str">
        <f>[3]Feuil1!C44</f>
        <v>55587933</v>
      </c>
      <c r="D54" s="178" t="str">
        <f>[3]Feuil1!D44</f>
        <v>SEVE</v>
      </c>
      <c r="E54" s="179" t="str">
        <f>[3]Feuil1!E44</f>
        <v>MAX</v>
      </c>
      <c r="F54" s="179" t="str">
        <f>[3]Feuil1!F44</f>
        <v>AC FRANCHELEINS</v>
      </c>
      <c r="G54" s="179" t="str">
        <f>[3]Feuil1!G44</f>
        <v>FSGT</v>
      </c>
      <c r="H54" s="130" t="str">
        <f>[3]Feuil1!H44</f>
        <v>69</v>
      </c>
      <c r="I54" s="180" t="s">
        <v>131</v>
      </c>
      <c r="J54" s="97"/>
      <c r="K54" s="473"/>
      <c r="L54" s="474"/>
      <c r="M54" s="91"/>
    </row>
    <row r="55" spans="2:13" s="7" customFormat="1" ht="15" customHeight="1" x14ac:dyDescent="0.2">
      <c r="B55" s="24">
        <v>43</v>
      </c>
      <c r="C55" s="181" t="str">
        <f>[3]Feuil1!C45</f>
        <v>144309</v>
      </c>
      <c r="D55" s="181" t="str">
        <f>[3]Feuil1!D45</f>
        <v>PEILLON</v>
      </c>
      <c r="E55" s="182" t="str">
        <f>[3]Feuil1!E45</f>
        <v>EDDY</v>
      </c>
      <c r="F55" s="182" t="str">
        <f>[3]Feuil1!F45</f>
        <v>EC DUQUESNE OULLINS</v>
      </c>
      <c r="G55" s="183" t="str">
        <f>[3]Feuil1!G45</f>
        <v>FSGT</v>
      </c>
      <c r="H55" s="184" t="str">
        <f>[3]Feuil1!H45</f>
        <v>69</v>
      </c>
      <c r="I55" s="170" t="s">
        <v>152</v>
      </c>
      <c r="J55" s="97"/>
      <c r="K55" s="473"/>
      <c r="L55" s="474"/>
      <c r="M55" s="91"/>
    </row>
    <row r="56" spans="2:13" s="7" customFormat="1" ht="15" customHeight="1" x14ac:dyDescent="0.2">
      <c r="B56" s="24">
        <v>44</v>
      </c>
      <c r="C56" s="181" t="str">
        <f>[3]Feuil1!C46</f>
        <v>55659270</v>
      </c>
      <c r="D56" s="181" t="str">
        <f>[3]Feuil1!D46</f>
        <v>LECOANET</v>
      </c>
      <c r="E56" s="182" t="str">
        <f>[3]Feuil1!E46</f>
        <v>FRANCK</v>
      </c>
      <c r="F56" s="182" t="str">
        <f>[3]Feuil1!F46</f>
        <v>ROUE SPORTIVE MEXIMIEUX</v>
      </c>
      <c r="G56" s="183" t="str">
        <f>[3]Feuil1!G46</f>
        <v>FSGT</v>
      </c>
      <c r="H56" s="184" t="str">
        <f>[3]Feuil1!H46</f>
        <v>69</v>
      </c>
      <c r="I56" s="170" t="s">
        <v>153</v>
      </c>
      <c r="J56" s="97"/>
      <c r="K56" s="473"/>
      <c r="L56" s="474"/>
      <c r="M56" s="91"/>
    </row>
    <row r="57" spans="2:13" s="7" customFormat="1" ht="15" customHeight="1" x14ac:dyDescent="0.2">
      <c r="B57" s="24">
        <v>45</v>
      </c>
      <c r="C57" s="181" t="str">
        <f>[3]Feuil1!C47</f>
        <v>55757896</v>
      </c>
      <c r="D57" s="181" t="str">
        <f>[3]Feuil1!D47</f>
        <v>SAMMURI</v>
      </c>
      <c r="E57" s="182" t="str">
        <f>[3]Feuil1!E47</f>
        <v>DAVID</v>
      </c>
      <c r="F57" s="182" t="str">
        <f>[3]Feuil1!F47</f>
        <v>CC CHATONNAY SAINTE ANNE</v>
      </c>
      <c r="G57" s="183" t="str">
        <f>[3]Feuil1!G47</f>
        <v>FSGT</v>
      </c>
      <c r="H57" s="184" t="str">
        <f>[3]Feuil1!H47</f>
        <v>69</v>
      </c>
      <c r="I57" s="170" t="s">
        <v>154</v>
      </c>
      <c r="J57" s="97"/>
      <c r="K57" s="473"/>
      <c r="L57" s="474"/>
      <c r="M57" s="91"/>
    </row>
    <row r="58" spans="2:13" s="7" customFormat="1" ht="15" customHeight="1" x14ac:dyDescent="0.2">
      <c r="B58" s="24">
        <v>46</v>
      </c>
      <c r="C58" s="181" t="str">
        <f>[3]Feuil1!C48</f>
        <v>55575813</v>
      </c>
      <c r="D58" s="181" t="str">
        <f>[3]Feuil1!D48</f>
        <v>CAUTY</v>
      </c>
      <c r="E58" s="182" t="str">
        <f>[3]Feuil1!E48</f>
        <v>FRANCK</v>
      </c>
      <c r="F58" s="182" t="str">
        <f>[3]Feuil1!F48</f>
        <v>ASL CROTTET</v>
      </c>
      <c r="G58" s="183" t="str">
        <f>[3]Feuil1!G48</f>
        <v>FSGT</v>
      </c>
      <c r="H58" s="184" t="str">
        <f>[3]Feuil1!H48</f>
        <v>69</v>
      </c>
      <c r="I58" s="170" t="s">
        <v>155</v>
      </c>
      <c r="J58" s="97"/>
      <c r="K58" s="473"/>
      <c r="L58" s="474"/>
      <c r="M58" s="91"/>
    </row>
    <row r="59" spans="2:13" s="7" customFormat="1" ht="15" customHeight="1" x14ac:dyDescent="0.2">
      <c r="B59" s="24">
        <v>47</v>
      </c>
      <c r="C59" s="181" t="str">
        <f>[3]Feuil1!C49</f>
        <v>55711792</v>
      </c>
      <c r="D59" s="181" t="str">
        <f>[3]Feuil1!D49</f>
        <v>BALOUZAT</v>
      </c>
      <c r="E59" s="179" t="str">
        <f>[3]Feuil1!E49</f>
        <v>PASCAL</v>
      </c>
      <c r="F59" s="182" t="str">
        <f>[3]Feuil1!F49</f>
        <v>VEL'HAUT JURA SAINT CLAUDE</v>
      </c>
      <c r="G59" s="183" t="str">
        <f>[3]Feuil1!G49</f>
        <v>FSGT</v>
      </c>
      <c r="H59" s="184" t="str">
        <f>[3]Feuil1!H49</f>
        <v>71</v>
      </c>
      <c r="I59" s="170" t="s">
        <v>156</v>
      </c>
      <c r="J59" s="97"/>
      <c r="K59" s="473"/>
      <c r="L59" s="474"/>
      <c r="M59" s="91"/>
    </row>
    <row r="60" spans="2:13" s="7" customFormat="1" ht="15" customHeight="1" x14ac:dyDescent="0.2">
      <c r="B60" s="24">
        <v>48</v>
      </c>
      <c r="C60" s="181" t="str">
        <f>[3]Feuil1!C50</f>
        <v>55594914</v>
      </c>
      <c r="D60" s="181" t="str">
        <f>[3]Feuil1!D50</f>
        <v>HOLSENBURGER</v>
      </c>
      <c r="E60" s="182" t="str">
        <f>[3]Feuil1!E50</f>
        <v>FRANCIS</v>
      </c>
      <c r="F60" s="182" t="str">
        <f>[3]Feuil1!F50</f>
        <v>VC DRUILLAT</v>
      </c>
      <c r="G60" s="183" t="str">
        <f>[3]Feuil1!G50</f>
        <v>FSGT</v>
      </c>
      <c r="H60" s="184" t="str">
        <f>[3]Feuil1!H50</f>
        <v>69</v>
      </c>
      <c r="I60" s="170" t="s">
        <v>141</v>
      </c>
      <c r="J60" s="97"/>
      <c r="K60" s="473"/>
      <c r="L60" s="474"/>
      <c r="M60" s="91"/>
    </row>
    <row r="61" spans="2:13" s="7" customFormat="1" ht="15" customHeight="1" x14ac:dyDescent="0.2">
      <c r="B61" s="24">
        <v>49</v>
      </c>
      <c r="C61" s="181" t="str">
        <f>[3]Feuil1!C51</f>
        <v>227743</v>
      </c>
      <c r="D61" s="181" t="str">
        <f>[3]Feuil1!D51</f>
        <v>ALGOET</v>
      </c>
      <c r="E61" s="182" t="str">
        <f>[3]Feuil1!E51</f>
        <v>ERIC</v>
      </c>
      <c r="F61" s="182" t="str">
        <f>[3]Feuil1!F51</f>
        <v>SAINT VULBAS VELO SPORT</v>
      </c>
      <c r="G61" s="183" t="str">
        <f>[3]Feuil1!G51</f>
        <v>FSGT</v>
      </c>
      <c r="H61" s="184" t="str">
        <f>[3]Feuil1!H51</f>
        <v>69</v>
      </c>
      <c r="I61" s="170" t="s">
        <v>141</v>
      </c>
      <c r="J61" s="97"/>
      <c r="K61" s="473"/>
      <c r="L61" s="474"/>
      <c r="M61" s="91"/>
    </row>
    <row r="62" spans="2:13" s="7" customFormat="1" ht="15" customHeight="1" x14ac:dyDescent="0.2">
      <c r="B62" s="24" t="s">
        <v>15</v>
      </c>
      <c r="C62" s="181" t="str">
        <f>[3]Feuil1!C52</f>
        <v>55652579</v>
      </c>
      <c r="D62" s="181" t="str">
        <f>[3]Feuil1!D52</f>
        <v>BOCQUIN</v>
      </c>
      <c r="E62" s="182" t="str">
        <f>[3]Feuil1!E52</f>
        <v>PIERRE</v>
      </c>
      <c r="F62" s="182" t="str">
        <f>[3]Feuil1!F52</f>
        <v>ROUE SPORTIVE MEXIMIEUX</v>
      </c>
      <c r="G62" s="183" t="str">
        <f>[3]Feuil1!G52</f>
        <v>FSGT</v>
      </c>
      <c r="H62" s="184" t="str">
        <f>[3]Feuil1!H52</f>
        <v>69</v>
      </c>
      <c r="I62" s="170"/>
      <c r="J62" s="97"/>
      <c r="K62" s="473"/>
      <c r="L62" s="474"/>
      <c r="M62" s="91"/>
    </row>
    <row r="63" spans="2:13" s="7" customFormat="1" ht="15" customHeight="1" x14ac:dyDescent="0.2">
      <c r="B63" s="361" t="s">
        <v>15</v>
      </c>
      <c r="C63" s="320" t="str">
        <f>[3]Feuil1!C53</f>
        <v>55578606</v>
      </c>
      <c r="D63" s="320" t="str">
        <f>[3]Feuil1!D53</f>
        <v>BOUDOT</v>
      </c>
      <c r="E63" s="367" t="str">
        <f>[3]Feuil1!E53</f>
        <v>FRANCIS</v>
      </c>
      <c r="F63" s="367" t="str">
        <f>[3]Feuil1!F53</f>
        <v>ROUE SPORTIVE MEXIMIEUX</v>
      </c>
      <c r="G63" s="283" t="str">
        <f>[3]Feuil1!G53</f>
        <v>FSGT</v>
      </c>
      <c r="H63" s="368" t="str">
        <f>[3]Feuil1!H53</f>
        <v>69</v>
      </c>
      <c r="I63" s="369"/>
      <c r="J63" s="97"/>
      <c r="K63" s="359"/>
      <c r="L63" s="360"/>
      <c r="M63" s="91"/>
    </row>
    <row r="64" spans="2:13" s="7" customFormat="1" ht="15" customHeight="1" x14ac:dyDescent="0.2">
      <c r="B64" s="24" t="s">
        <v>15</v>
      </c>
      <c r="C64" s="181" t="str">
        <f>[3]Feuil1!C54</f>
        <v>227160</v>
      </c>
      <c r="D64" s="181" t="str">
        <f>[3]Feuil1!D54</f>
        <v>CLAIR</v>
      </c>
      <c r="E64" s="182" t="str">
        <f>[3]Feuil1!E54</f>
        <v>PHILIPPE</v>
      </c>
      <c r="F64" s="182" t="str">
        <f>[3]Feuil1!F54</f>
        <v>VELO GRIFFON MEYZIEU</v>
      </c>
      <c r="G64" s="183" t="str">
        <f>[3]Feuil1!G54</f>
        <v>FSGT</v>
      </c>
      <c r="H64" s="184" t="str">
        <f>[3]Feuil1!H54</f>
        <v>69</v>
      </c>
      <c r="I64" s="170"/>
      <c r="J64" s="97"/>
      <c r="K64" s="473"/>
      <c r="L64" s="474"/>
      <c r="M64" s="91"/>
    </row>
    <row r="65" spans="2:13" s="7" customFormat="1" ht="15" customHeight="1" x14ac:dyDescent="0.2">
      <c r="B65" s="177"/>
      <c r="C65" s="188"/>
      <c r="D65" s="188"/>
      <c r="E65" s="189"/>
      <c r="F65" s="189"/>
      <c r="G65" s="190"/>
      <c r="H65" s="191"/>
      <c r="I65" s="187"/>
      <c r="J65" s="97"/>
      <c r="K65" s="473"/>
      <c r="L65" s="474"/>
      <c r="M65" s="91"/>
    </row>
    <row r="66" spans="2:13" s="7" customFormat="1" ht="15" customHeight="1" x14ac:dyDescent="0.2">
      <c r="B66" s="24"/>
      <c r="C66" s="181"/>
      <c r="D66" s="181"/>
      <c r="E66" s="182"/>
      <c r="F66" s="182"/>
      <c r="G66" s="183"/>
      <c r="H66" s="184"/>
      <c r="I66" s="170"/>
      <c r="J66" s="97"/>
      <c r="K66" s="473"/>
      <c r="L66" s="474"/>
      <c r="M66" s="91"/>
    </row>
    <row r="67" spans="2:13" s="7" customFormat="1" ht="15" customHeight="1" thickBot="1" x14ac:dyDescent="0.25">
      <c r="B67" s="24"/>
      <c r="C67" s="56"/>
      <c r="D67" s="56"/>
      <c r="E67" s="131"/>
      <c r="F67" s="166"/>
      <c r="G67" s="88"/>
      <c r="H67" s="89"/>
      <c r="I67" s="49"/>
      <c r="J67" s="97"/>
      <c r="K67" s="473"/>
      <c r="L67" s="474"/>
      <c r="M67" s="91"/>
    </row>
    <row r="68" spans="2:13" s="7" customFormat="1" ht="15" customHeight="1" x14ac:dyDescent="0.2">
      <c r="B68" s="307">
        <v>1</v>
      </c>
      <c r="C68" s="430" t="s">
        <v>53</v>
      </c>
      <c r="D68" s="431"/>
      <c r="E68" s="431"/>
      <c r="F68" s="431"/>
      <c r="G68" s="431"/>
      <c r="H68" s="431"/>
      <c r="I68" s="431"/>
      <c r="J68" s="431"/>
      <c r="K68" s="431"/>
      <c r="L68" s="432"/>
      <c r="M68" s="91"/>
    </row>
    <row r="69" spans="2:13" s="7" customFormat="1" ht="15" customHeight="1" x14ac:dyDescent="0.2">
      <c r="B69" s="299">
        <v>2</v>
      </c>
      <c r="C69" s="433" t="s">
        <v>54</v>
      </c>
      <c r="D69" s="434"/>
      <c r="E69" s="434"/>
      <c r="F69" s="434"/>
      <c r="G69" s="434"/>
      <c r="H69" s="434"/>
      <c r="I69" s="434"/>
      <c r="J69" s="434"/>
      <c r="K69" s="434"/>
      <c r="L69" s="435"/>
      <c r="M69" s="91"/>
    </row>
    <row r="70" spans="2:13" s="7" customFormat="1" ht="15" customHeight="1" thickBot="1" x14ac:dyDescent="0.25">
      <c r="B70" s="300">
        <v>3</v>
      </c>
      <c r="C70" s="436" t="s">
        <v>55</v>
      </c>
      <c r="D70" s="437"/>
      <c r="E70" s="437"/>
      <c r="F70" s="437"/>
      <c r="G70" s="437"/>
      <c r="H70" s="437"/>
      <c r="I70" s="437"/>
      <c r="J70" s="437"/>
      <c r="K70" s="437"/>
      <c r="L70" s="438"/>
      <c r="M70" s="91"/>
    </row>
    <row r="71" spans="2:13" ht="15" customHeight="1" x14ac:dyDescent="0.2"/>
  </sheetData>
  <sheetProtection selectLockedCells="1" selectUnlockedCells="1"/>
  <mergeCells count="70"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9"/>
      <c r="C1" s="469"/>
      <c r="D1" s="61"/>
      <c r="E1" s="61"/>
      <c r="F1" s="61"/>
      <c r="G1" s="197"/>
      <c r="H1" s="197"/>
      <c r="I1" s="197"/>
      <c r="J1" s="409"/>
      <c r="K1" s="409"/>
      <c r="L1" s="409"/>
      <c r="M1" s="197"/>
    </row>
    <row r="2" spans="1:13" ht="15" customHeight="1" x14ac:dyDescent="0.2">
      <c r="B2" s="469"/>
      <c r="C2" s="469"/>
      <c r="D2" s="416" t="s">
        <v>0</v>
      </c>
      <c r="E2" s="416"/>
      <c r="F2" s="416"/>
      <c r="G2" s="416"/>
      <c r="H2" s="416"/>
      <c r="I2" s="416"/>
      <c r="J2" s="409"/>
      <c r="K2" s="409"/>
      <c r="L2" s="409"/>
      <c r="M2" s="47"/>
    </row>
    <row r="3" spans="1:13" ht="15" customHeight="1" x14ac:dyDescent="0.2">
      <c r="B3" s="469"/>
      <c r="C3" s="469"/>
      <c r="D3" s="416"/>
      <c r="E3" s="416"/>
      <c r="F3" s="416"/>
      <c r="G3" s="416"/>
      <c r="H3" s="416"/>
      <c r="I3" s="416"/>
      <c r="J3" s="409"/>
      <c r="K3" s="409"/>
      <c r="L3" s="409"/>
      <c r="M3" s="62"/>
    </row>
    <row r="4" spans="1:13" ht="15" customHeight="1" x14ac:dyDescent="0.2">
      <c r="B4" s="469"/>
      <c r="C4" s="469"/>
      <c r="D4" s="140"/>
      <c r="E4" s="140"/>
      <c r="F4" s="140"/>
      <c r="G4" s="140"/>
      <c r="H4" s="140"/>
      <c r="I4" s="140"/>
      <c r="J4" s="409"/>
      <c r="K4" s="409"/>
      <c r="L4" s="409"/>
      <c r="M4" s="62"/>
    </row>
    <row r="5" spans="1:13" ht="15" customHeight="1" x14ac:dyDescent="0.2">
      <c r="B5" s="469"/>
      <c r="C5" s="469"/>
      <c r="D5" s="140"/>
      <c r="E5" s="140"/>
      <c r="F5" s="140"/>
      <c r="G5" s="140"/>
      <c r="H5" s="140"/>
      <c r="I5" s="140"/>
      <c r="J5" s="409"/>
      <c r="K5" s="409"/>
      <c r="L5" s="409"/>
      <c r="M5" s="62"/>
    </row>
    <row r="6" spans="1:13" ht="15" customHeight="1" thickBot="1" x14ac:dyDescent="0.25">
      <c r="B6" s="469"/>
      <c r="C6" s="469"/>
      <c r="D6" s="27"/>
      <c r="E6" s="27"/>
      <c r="F6" s="27"/>
      <c r="G6" s="27"/>
      <c r="H6" s="27"/>
      <c r="I6" s="27"/>
      <c r="J6" s="409"/>
      <c r="K6" s="409"/>
      <c r="L6" s="409"/>
      <c r="M6" s="62"/>
    </row>
    <row r="7" spans="1:13" ht="19.5" thickBot="1" x14ac:dyDescent="0.25">
      <c r="B7" s="469"/>
      <c r="C7" s="469"/>
      <c r="D7" s="413" t="s">
        <v>1</v>
      </c>
      <c r="E7" s="413"/>
      <c r="F7" s="460">
        <f>'Classements 1-2'!F7</f>
        <v>43351</v>
      </c>
      <c r="G7" s="461"/>
      <c r="H7" s="461"/>
      <c r="I7" s="462"/>
      <c r="J7" s="409"/>
      <c r="K7" s="409"/>
      <c r="L7" s="409"/>
      <c r="M7" s="47"/>
    </row>
    <row r="8" spans="1:13" ht="16.5" customHeight="1" thickBot="1" x14ac:dyDescent="0.25">
      <c r="B8" s="470"/>
      <c r="C8" s="470"/>
      <c r="D8" s="120" t="str">
        <f>'Classements 1-2'!D8</f>
        <v xml:space="preserve">Club Organis. </v>
      </c>
      <c r="E8" s="463" t="str">
        <f>'Classements 1-2'!E8</f>
        <v>RS MEXIMIEUX</v>
      </c>
      <c r="F8" s="464"/>
      <c r="G8" s="463"/>
      <c r="H8" s="463"/>
      <c r="I8" s="463"/>
      <c r="J8" s="410"/>
      <c r="K8" s="410"/>
      <c r="L8" s="410"/>
      <c r="M8" s="47"/>
    </row>
    <row r="9" spans="1:13" ht="19.5" thickBot="1" x14ac:dyDescent="0.25">
      <c r="B9" s="414" t="s">
        <v>18</v>
      </c>
      <c r="C9" s="414"/>
      <c r="D9" s="414"/>
      <c r="E9" s="449" t="str">
        <f>'Classements 1-2'!E9</f>
        <v>21ième Boucle Chatenaisienne</v>
      </c>
      <c r="F9" s="450"/>
      <c r="G9" s="450"/>
      <c r="H9" s="450"/>
      <c r="I9" s="451"/>
      <c r="J9" s="426" t="s">
        <v>43</v>
      </c>
      <c r="K9" s="427"/>
      <c r="L9" s="330">
        <v>37</v>
      </c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395" t="s">
        <v>9</v>
      </c>
      <c r="C11" s="396"/>
      <c r="D11" s="396"/>
      <c r="E11" s="393" t="str">
        <f>'Classements 1-2'!E11</f>
        <v xml:space="preserve">Nombre de participants </v>
      </c>
      <c r="F11" s="394"/>
      <c r="G11" s="122">
        <v>2</v>
      </c>
      <c r="H11" s="25" t="s">
        <v>2</v>
      </c>
      <c r="I11" s="123">
        <v>51.1</v>
      </c>
      <c r="J11" s="479"/>
      <c r="K11" s="399"/>
      <c r="L11" s="400"/>
      <c r="M11" s="112"/>
    </row>
    <row r="12" spans="1:13" s="7" customFormat="1" ht="15" customHeight="1" thickBot="1" x14ac:dyDescent="0.25">
      <c r="B12" s="40" t="s">
        <v>36</v>
      </c>
      <c r="C12" s="152" t="s">
        <v>39</v>
      </c>
      <c r="D12" s="149" t="s">
        <v>3</v>
      </c>
      <c r="E12" s="28" t="s">
        <v>4</v>
      </c>
      <c r="F12" s="28" t="s">
        <v>5</v>
      </c>
      <c r="G12" s="135" t="s">
        <v>6</v>
      </c>
      <c r="H12" s="135" t="s">
        <v>7</v>
      </c>
      <c r="I12" s="106" t="s">
        <v>19</v>
      </c>
      <c r="J12" s="480"/>
      <c r="K12" s="475"/>
      <c r="L12" s="476"/>
      <c r="M12" s="111"/>
    </row>
    <row r="13" spans="1:13" s="7" customFormat="1" ht="15" customHeight="1" x14ac:dyDescent="0.2">
      <c r="B13" s="41">
        <v>1</v>
      </c>
      <c r="C13" s="52" t="str">
        <f>[4]Feuil1!C3</f>
        <v>55692531</v>
      </c>
      <c r="D13" s="51" t="str">
        <f>[4]Feuil1!D3</f>
        <v>PEILLON</v>
      </c>
      <c r="E13" s="52" t="str">
        <f>[4]Feuil1!E3</f>
        <v>ANTOINE</v>
      </c>
      <c r="F13" s="147" t="str">
        <f>[4]Feuil1!F3</f>
        <v>EC DUQUESNE OULLINS</v>
      </c>
      <c r="G13" s="183" t="str">
        <f>[4]Feuil1!G3</f>
        <v>FSGT</v>
      </c>
      <c r="H13" s="52" t="str">
        <f>[4]Feuil1!H3</f>
        <v>69</v>
      </c>
      <c r="I13" s="69" t="s">
        <v>158</v>
      </c>
      <c r="J13" s="70"/>
      <c r="K13" s="443"/>
      <c r="L13" s="444"/>
      <c r="M13" s="91"/>
    </row>
    <row r="14" spans="1:13" s="7" customFormat="1" ht="15" customHeight="1" x14ac:dyDescent="0.2">
      <c r="B14" s="71">
        <v>2</v>
      </c>
      <c r="C14" s="8" t="str">
        <f>[4]Feuil1!C4</f>
        <v>55718789</v>
      </c>
      <c r="D14" s="9" t="str">
        <f>[4]Feuil1!D4</f>
        <v>BASIN</v>
      </c>
      <c r="E14" s="8" t="str">
        <f>[4]Feuil1!E4</f>
        <v>ALEXIS</v>
      </c>
      <c r="F14" s="155" t="str">
        <f>[4]Feuil1!F4</f>
        <v>VELO CLUB MONTCELLIEN</v>
      </c>
      <c r="G14" s="183" t="str">
        <f>[4]Feuil1!G4</f>
        <v>FSGT</v>
      </c>
      <c r="H14" s="10" t="str">
        <f>[4]Feuil1!H4</f>
        <v>71</v>
      </c>
      <c r="I14" s="72" t="s">
        <v>159</v>
      </c>
      <c r="J14" s="73"/>
      <c r="K14" s="481"/>
      <c r="L14" s="482"/>
      <c r="M14" s="91"/>
    </row>
    <row r="15" spans="1:13" s="7" customFormat="1" ht="15" customHeight="1" x14ac:dyDescent="0.2">
      <c r="B15" s="71"/>
      <c r="C15" s="262"/>
      <c r="D15" s="262"/>
      <c r="E15" s="263"/>
      <c r="F15" s="263"/>
      <c r="G15" s="261"/>
      <c r="H15" s="264"/>
      <c r="I15" s="72"/>
      <c r="J15" s="73"/>
      <c r="K15" s="445"/>
      <c r="L15" s="446"/>
      <c r="M15" s="91"/>
    </row>
    <row r="16" spans="1:13" s="7" customFormat="1" ht="15" customHeight="1" x14ac:dyDescent="0.2">
      <c r="B16" s="71"/>
      <c r="C16" s="262"/>
      <c r="D16" s="262"/>
      <c r="E16" s="263"/>
      <c r="F16" s="263"/>
      <c r="G16" s="261"/>
      <c r="H16" s="264"/>
      <c r="I16" s="72"/>
      <c r="J16" s="73"/>
      <c r="K16" s="445"/>
      <c r="L16" s="446"/>
      <c r="M16" s="91"/>
    </row>
    <row r="17" spans="2:13" s="7" customFormat="1" ht="15" customHeight="1" x14ac:dyDescent="0.2">
      <c r="B17" s="71"/>
      <c r="C17" s="262"/>
      <c r="D17" s="262"/>
      <c r="E17" s="263"/>
      <c r="F17" s="263"/>
      <c r="G17" s="261"/>
      <c r="H17" s="264"/>
      <c r="I17" s="72"/>
      <c r="J17" s="73"/>
      <c r="K17" s="445"/>
      <c r="L17" s="446"/>
      <c r="M17" s="91"/>
    </row>
    <row r="18" spans="2:13" s="7" customFormat="1" ht="15" customHeight="1" x14ac:dyDescent="0.2">
      <c r="B18" s="71"/>
      <c r="C18" s="262"/>
      <c r="D18" s="262"/>
      <c r="E18" s="263"/>
      <c r="F18" s="263"/>
      <c r="G18" s="283"/>
      <c r="H18" s="264"/>
      <c r="I18" s="72"/>
      <c r="J18" s="73"/>
      <c r="K18" s="445"/>
      <c r="L18" s="446"/>
      <c r="M18" s="91"/>
    </row>
    <row r="19" spans="2:13" s="7" customFormat="1" ht="15" customHeight="1" x14ac:dyDescent="0.2">
      <c r="B19" s="71"/>
      <c r="C19" s="262"/>
      <c r="D19" s="262"/>
      <c r="E19" s="263"/>
      <c r="F19" s="263"/>
      <c r="G19" s="283"/>
      <c r="H19" s="264"/>
      <c r="I19" s="72"/>
      <c r="J19" s="73"/>
      <c r="K19" s="445"/>
      <c r="L19" s="446"/>
      <c r="M19" s="91"/>
    </row>
    <row r="20" spans="2:13" s="7" customFormat="1" ht="15" customHeight="1" x14ac:dyDescent="0.2">
      <c r="B20" s="71"/>
      <c r="C20" s="312"/>
      <c r="D20" s="312"/>
      <c r="E20" s="311"/>
      <c r="F20" s="311"/>
      <c r="G20" s="283"/>
      <c r="H20" s="318"/>
      <c r="I20" s="72"/>
      <c r="J20" s="73"/>
      <c r="K20" s="358"/>
      <c r="L20" s="364"/>
      <c r="M20" s="91"/>
    </row>
    <row r="21" spans="2:13" s="7" customFormat="1" ht="15" customHeight="1" x14ac:dyDescent="0.2">
      <c r="B21" s="71"/>
      <c r="C21" s="312"/>
      <c r="D21" s="312"/>
      <c r="E21" s="311"/>
      <c r="F21" s="311"/>
      <c r="G21" s="283"/>
      <c r="H21" s="318"/>
      <c r="I21" s="72"/>
      <c r="J21" s="73"/>
      <c r="K21" s="358"/>
      <c r="L21" s="364"/>
      <c r="M21" s="91"/>
    </row>
    <row r="22" spans="2:13" s="7" customFormat="1" ht="15" customHeight="1" x14ac:dyDescent="0.2">
      <c r="B22" s="71"/>
      <c r="C22" s="312"/>
      <c r="D22" s="312"/>
      <c r="E22" s="311"/>
      <c r="F22" s="311"/>
      <c r="G22" s="283"/>
      <c r="H22" s="318"/>
      <c r="I22" s="72"/>
      <c r="J22" s="73"/>
      <c r="K22" s="358"/>
      <c r="L22" s="364"/>
      <c r="M22" s="91"/>
    </row>
    <row r="23" spans="2:13" s="7" customFormat="1" ht="15" customHeight="1" x14ac:dyDescent="0.2">
      <c r="B23" s="71"/>
      <c r="C23" s="312"/>
      <c r="D23" s="312"/>
      <c r="E23" s="311"/>
      <c r="F23" s="311"/>
      <c r="G23" s="283"/>
      <c r="H23" s="318"/>
      <c r="I23" s="72"/>
      <c r="J23" s="73"/>
      <c r="K23" s="358"/>
      <c r="L23" s="364"/>
      <c r="M23" s="91"/>
    </row>
    <row r="24" spans="2:13" s="7" customFormat="1" ht="15" customHeight="1" x14ac:dyDescent="0.2">
      <c r="B24" s="71"/>
      <c r="C24" s="312"/>
      <c r="D24" s="312"/>
      <c r="E24" s="311"/>
      <c r="F24" s="311"/>
      <c r="G24" s="372"/>
      <c r="H24" s="318"/>
      <c r="I24" s="72"/>
      <c r="J24" s="73"/>
      <c r="K24" s="373"/>
      <c r="L24" s="364"/>
      <c r="M24" s="91"/>
    </row>
    <row r="25" spans="2:13" s="7" customFormat="1" ht="15" customHeight="1" x14ac:dyDescent="0.2">
      <c r="B25" s="71"/>
      <c r="C25" s="262"/>
      <c r="D25" s="262"/>
      <c r="E25" s="263"/>
      <c r="F25" s="263"/>
      <c r="G25" s="283"/>
      <c r="H25" s="264"/>
      <c r="I25" s="72"/>
      <c r="J25" s="73"/>
      <c r="K25" s="445"/>
      <c r="L25" s="446"/>
      <c r="M25" s="91"/>
    </row>
    <row r="26" spans="2:13" s="7" customFormat="1" ht="15" customHeight="1" x14ac:dyDescent="0.2">
      <c r="B26" s="71"/>
      <c r="C26" s="262"/>
      <c r="D26" s="262"/>
      <c r="E26" s="263"/>
      <c r="F26" s="263"/>
      <c r="G26" s="261"/>
      <c r="H26" s="264"/>
      <c r="I26" s="72"/>
      <c r="J26" s="73"/>
      <c r="K26" s="445"/>
      <c r="L26" s="446"/>
      <c r="M26" s="91"/>
    </row>
    <row r="27" spans="2:13" s="7" customFormat="1" ht="15" customHeight="1" thickBot="1" x14ac:dyDescent="0.25">
      <c r="B27" s="284" t="s">
        <v>49</v>
      </c>
      <c r="C27" s="285"/>
      <c r="D27" s="285"/>
      <c r="E27" s="282"/>
      <c r="F27" s="282"/>
      <c r="G27" s="286"/>
      <c r="H27" s="287"/>
      <c r="I27" s="288"/>
      <c r="J27" s="289"/>
      <c r="K27" s="447"/>
      <c r="L27" s="448"/>
      <c r="M27" s="91"/>
    </row>
    <row r="28" spans="2:13" ht="15" customHeight="1" x14ac:dyDescent="0.2"/>
  </sheetData>
  <sheetProtection selectLockedCells="1" selectUnlockedCells="1"/>
  <mergeCells count="24">
    <mergeCell ref="K26:L26"/>
    <mergeCell ref="K27:L27"/>
    <mergeCell ref="K18:L18"/>
    <mergeCell ref="K19:L19"/>
    <mergeCell ref="K25:L25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topLeftCell="A2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69"/>
      <c r="C1" s="469"/>
      <c r="D1" s="61"/>
      <c r="E1" s="61"/>
      <c r="F1" s="61"/>
      <c r="G1" s="197"/>
      <c r="H1" s="197"/>
      <c r="I1" s="197"/>
      <c r="J1" s="409"/>
      <c r="K1" s="409"/>
      <c r="L1" s="409"/>
      <c r="M1" s="197"/>
    </row>
    <row r="2" spans="1:14" ht="15" customHeight="1" x14ac:dyDescent="0.2">
      <c r="B2" s="469"/>
      <c r="C2" s="469"/>
      <c r="D2" s="416" t="s">
        <v>0</v>
      </c>
      <c r="E2" s="416"/>
      <c r="F2" s="416"/>
      <c r="G2" s="416"/>
      <c r="H2" s="416"/>
      <c r="I2" s="416"/>
      <c r="J2" s="409"/>
      <c r="K2" s="409"/>
      <c r="L2" s="409"/>
      <c r="M2" s="47"/>
    </row>
    <row r="3" spans="1:14" ht="15" customHeight="1" x14ac:dyDescent="0.2">
      <c r="B3" s="469"/>
      <c r="C3" s="469"/>
      <c r="D3" s="416"/>
      <c r="E3" s="416"/>
      <c r="F3" s="416"/>
      <c r="G3" s="416"/>
      <c r="H3" s="416"/>
      <c r="I3" s="416"/>
      <c r="J3" s="409"/>
      <c r="K3" s="409"/>
      <c r="L3" s="409"/>
      <c r="M3" s="62"/>
    </row>
    <row r="4" spans="1:14" ht="15" customHeight="1" x14ac:dyDescent="0.2">
      <c r="B4" s="469"/>
      <c r="C4" s="469"/>
      <c r="D4" s="140"/>
      <c r="E4" s="140"/>
      <c r="F4" s="140"/>
      <c r="G4" s="140"/>
      <c r="H4" s="140"/>
      <c r="I4" s="140"/>
      <c r="J4" s="409"/>
      <c r="K4" s="409"/>
      <c r="L4" s="409"/>
      <c r="M4" s="62"/>
    </row>
    <row r="5" spans="1:14" ht="15" customHeight="1" x14ac:dyDescent="0.2">
      <c r="B5" s="469"/>
      <c r="C5" s="469"/>
      <c r="D5" s="140"/>
      <c r="E5" s="140"/>
      <c r="F5" s="140"/>
      <c r="G5" s="140"/>
      <c r="H5" s="140"/>
      <c r="I5" s="140"/>
      <c r="J5" s="409"/>
      <c r="K5" s="409"/>
      <c r="L5" s="409"/>
      <c r="M5" s="62"/>
    </row>
    <row r="6" spans="1:14" ht="15" customHeight="1" thickBot="1" x14ac:dyDescent="0.25">
      <c r="B6" s="469"/>
      <c r="C6" s="469"/>
      <c r="D6" s="27"/>
      <c r="E6" s="27"/>
      <c r="F6" s="27"/>
      <c r="G6" s="27"/>
      <c r="H6" s="27"/>
      <c r="I6" s="27"/>
      <c r="J6" s="409"/>
      <c r="K6" s="409"/>
      <c r="L6" s="409"/>
      <c r="M6" s="62"/>
    </row>
    <row r="7" spans="1:14" ht="19.5" thickBot="1" x14ac:dyDescent="0.25">
      <c r="B7" s="469"/>
      <c r="C7" s="469"/>
      <c r="D7" s="413" t="s">
        <v>1</v>
      </c>
      <c r="E7" s="413"/>
      <c r="F7" s="460">
        <f>'Classements 1-2'!F7</f>
        <v>43351</v>
      </c>
      <c r="G7" s="461"/>
      <c r="H7" s="461"/>
      <c r="I7" s="462"/>
      <c r="J7" s="409"/>
      <c r="K7" s="409"/>
      <c r="L7" s="409"/>
      <c r="M7" s="47"/>
    </row>
    <row r="8" spans="1:14" ht="16.5" customHeight="1" thickBot="1" x14ac:dyDescent="0.25">
      <c r="B8" s="470"/>
      <c r="C8" s="470"/>
      <c r="D8" s="120" t="str">
        <f>'Classements 1-2'!D8</f>
        <v xml:space="preserve">Club Organis. </v>
      </c>
      <c r="E8" s="463" t="str">
        <f>'Classements 1-2'!E8</f>
        <v>RS MEXIMIEUX</v>
      </c>
      <c r="F8" s="464"/>
      <c r="G8" s="463"/>
      <c r="H8" s="463"/>
      <c r="I8" s="463"/>
      <c r="J8" s="410"/>
      <c r="K8" s="410"/>
      <c r="L8" s="410"/>
      <c r="M8" s="47"/>
    </row>
    <row r="9" spans="1:14" ht="19.5" thickBot="1" x14ac:dyDescent="0.25">
      <c r="B9" s="414" t="s">
        <v>18</v>
      </c>
      <c r="C9" s="414"/>
      <c r="D9" s="414"/>
      <c r="E9" s="449" t="str">
        <f>'Classements 1-2'!E9</f>
        <v>21ième Boucle Chatenaisienne</v>
      </c>
      <c r="F9" s="450"/>
      <c r="G9" s="450"/>
      <c r="H9" s="450"/>
      <c r="I9" s="451"/>
      <c r="J9" s="426" t="s">
        <v>43</v>
      </c>
      <c r="K9" s="427"/>
      <c r="L9" s="330">
        <v>35.799999999999997</v>
      </c>
      <c r="M9" s="109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7.25" customHeight="1" thickBot="1" x14ac:dyDescent="0.25">
      <c r="B11" s="489" t="s">
        <v>20</v>
      </c>
      <c r="C11" s="490"/>
      <c r="D11" s="491"/>
      <c r="E11" s="393" t="str">
        <f>'Classements 1-2'!E11</f>
        <v xml:space="preserve">Nombre de participants </v>
      </c>
      <c r="F11" s="394"/>
      <c r="G11" s="122">
        <v>38</v>
      </c>
      <c r="H11" s="25" t="s">
        <v>40</v>
      </c>
      <c r="I11" s="123">
        <v>58.4</v>
      </c>
      <c r="J11" s="397" t="s">
        <v>56</v>
      </c>
      <c r="K11" s="453" t="s">
        <v>51</v>
      </c>
      <c r="L11" s="454"/>
      <c r="M11" s="113"/>
    </row>
    <row r="12" spans="1:14" s="4" customFormat="1" ht="18.75" thickBot="1" x14ac:dyDescent="0.25">
      <c r="A12" s="5"/>
      <c r="B12" s="145" t="s">
        <v>36</v>
      </c>
      <c r="C12" s="152" t="s">
        <v>39</v>
      </c>
      <c r="D12" s="149" t="s">
        <v>3</v>
      </c>
      <c r="E12" s="28" t="s">
        <v>4</v>
      </c>
      <c r="F12" s="28" t="s">
        <v>5</v>
      </c>
      <c r="G12" s="28" t="s">
        <v>6</v>
      </c>
      <c r="H12" s="29" t="s">
        <v>7</v>
      </c>
      <c r="I12" s="106" t="s">
        <v>19</v>
      </c>
      <c r="J12" s="398"/>
      <c r="K12" s="455" t="s">
        <v>52</v>
      </c>
      <c r="L12" s="456"/>
      <c r="M12" s="111"/>
    </row>
    <row r="13" spans="1:14" s="7" customFormat="1" ht="15" customHeight="1" x14ac:dyDescent="0.2">
      <c r="B13" s="20">
        <v>1</v>
      </c>
      <c r="C13" s="346" t="str">
        <f>[5]Feuil1!C3</f>
        <v>55568367</v>
      </c>
      <c r="D13" s="11" t="str">
        <f>[5]Feuil1!D3</f>
        <v>MARTIN</v>
      </c>
      <c r="E13" s="8" t="str">
        <f>[5]Feuil1!E3</f>
        <v>GUY</v>
      </c>
      <c r="F13" s="196" t="str">
        <f>[5]Feuil1!F3</f>
        <v>CC LAGNIEU</v>
      </c>
      <c r="G13" s="12" t="str">
        <f>[5]Feuil1!G3</f>
        <v>FSGT</v>
      </c>
      <c r="H13" s="13" t="str">
        <f>[5]Feuil1!H3</f>
        <v>69</v>
      </c>
      <c r="I13" s="30" t="s">
        <v>160</v>
      </c>
      <c r="J13" s="31">
        <v>12</v>
      </c>
      <c r="K13" s="485"/>
      <c r="L13" s="486"/>
      <c r="M13" s="91"/>
      <c r="N13" s="386"/>
    </row>
    <row r="14" spans="1:14" s="7" customFormat="1" ht="15" customHeight="1" x14ac:dyDescent="0.2">
      <c r="B14" s="21">
        <v>2</v>
      </c>
      <c r="C14" s="8" t="str">
        <f>[5]Feuil1!C4</f>
        <v>55600637</v>
      </c>
      <c r="D14" s="9" t="str">
        <f>[5]Feuil1!D4</f>
        <v>PIROUX</v>
      </c>
      <c r="E14" s="8" t="str">
        <f>[5]Feuil1!E4</f>
        <v>JOEL</v>
      </c>
      <c r="F14" s="155" t="str">
        <f>[5]Feuil1!F4</f>
        <v>VIRIAT TEAM</v>
      </c>
      <c r="G14" s="8" t="str">
        <f>[5]Feuil1!G4</f>
        <v>FSGT</v>
      </c>
      <c r="H14" s="10" t="str">
        <f>[5]Feuil1!H4</f>
        <v>69</v>
      </c>
      <c r="I14" s="32" t="s">
        <v>131</v>
      </c>
      <c r="J14" s="33">
        <v>8</v>
      </c>
      <c r="K14" s="445"/>
      <c r="L14" s="446"/>
      <c r="M14" s="91"/>
    </row>
    <row r="15" spans="1:14" s="7" customFormat="1" ht="15" customHeight="1" x14ac:dyDescent="0.2">
      <c r="B15" s="21">
        <v>3</v>
      </c>
      <c r="C15" s="8" t="str">
        <f>[5]Feuil1!C5</f>
        <v>244210</v>
      </c>
      <c r="D15" s="9" t="str">
        <f>[5]Feuil1!D5</f>
        <v>RABUT</v>
      </c>
      <c r="E15" s="8" t="str">
        <f>[5]Feuil1!E5</f>
        <v>ERIC</v>
      </c>
      <c r="F15" s="155" t="str">
        <f>[5]Feuil1!F5</f>
        <v>CYCLO SAN MARTINOIS</v>
      </c>
      <c r="G15" s="8" t="str">
        <f>[5]Feuil1!G5</f>
        <v>FSGT</v>
      </c>
      <c r="H15" s="10" t="str">
        <f>[5]Feuil1!H5</f>
        <v>71</v>
      </c>
      <c r="I15" s="32" t="s">
        <v>131</v>
      </c>
      <c r="J15" s="33"/>
      <c r="K15" s="445"/>
      <c r="L15" s="446"/>
      <c r="M15" s="91"/>
    </row>
    <row r="16" spans="1:14" s="7" customFormat="1" ht="15" customHeight="1" x14ac:dyDescent="0.2">
      <c r="B16" s="21">
        <v>4</v>
      </c>
      <c r="C16" s="8" t="str">
        <f>[5]Feuil1!C6</f>
        <v>423037</v>
      </c>
      <c r="D16" s="9" t="str">
        <f>[5]Feuil1!D6</f>
        <v>CHOMAUD</v>
      </c>
      <c r="E16" s="8" t="str">
        <f>[5]Feuil1!E6</f>
        <v>JOEL</v>
      </c>
      <c r="F16" s="155" t="str">
        <f>[5]Feuil1!F6</f>
        <v>VC BRIGNAIS</v>
      </c>
      <c r="G16" s="8" t="str">
        <f>[5]Feuil1!G6</f>
        <v>FSGT</v>
      </c>
      <c r="H16" s="10" t="str">
        <f>[5]Feuil1!H6</f>
        <v>69</v>
      </c>
      <c r="I16" s="34" t="s">
        <v>131</v>
      </c>
      <c r="J16" s="33">
        <v>4</v>
      </c>
      <c r="K16" s="445"/>
      <c r="L16" s="446"/>
      <c r="M16" s="91"/>
    </row>
    <row r="17" spans="2:13" s="7" customFormat="1" ht="15" customHeight="1" thickBot="1" x14ac:dyDescent="0.25">
      <c r="B17" s="22">
        <v>5</v>
      </c>
      <c r="C17" s="347" t="str">
        <f>[5]Feuil1!C7</f>
        <v>55485210</v>
      </c>
      <c r="D17" s="14" t="str">
        <f>[5]Feuil1!D7</f>
        <v>SIRE</v>
      </c>
      <c r="E17" s="15" t="str">
        <f>[5]Feuil1!E7</f>
        <v>GILLES</v>
      </c>
      <c r="F17" s="186" t="str">
        <f>[5]Feuil1!F7</f>
        <v>JURA DOLOIS Cyclisme</v>
      </c>
      <c r="G17" s="15" t="str">
        <f>[5]Feuil1!G7</f>
        <v>FSGT</v>
      </c>
      <c r="H17" s="16" t="str">
        <f>[5]Feuil1!H7</f>
        <v>39</v>
      </c>
      <c r="I17" s="35" t="s">
        <v>131</v>
      </c>
      <c r="J17" s="36"/>
      <c r="K17" s="487"/>
      <c r="L17" s="488"/>
      <c r="M17" s="91"/>
    </row>
    <row r="18" spans="2:13" s="7" customFormat="1" ht="15" customHeight="1" x14ac:dyDescent="0.2">
      <c r="B18" s="20">
        <v>6</v>
      </c>
      <c r="C18" s="8" t="str">
        <f>[5]Feuil1!C8</f>
        <v>55581562</v>
      </c>
      <c r="D18" s="17" t="str">
        <f>[5]Feuil1!D8</f>
        <v>AUMONIER</v>
      </c>
      <c r="E18" s="8" t="str">
        <f>[5]Feuil1!E8</f>
        <v>GABRIEL</v>
      </c>
      <c r="F18" s="155" t="str">
        <f>[5]Feuil1!F8</f>
        <v>VC TREVOUX</v>
      </c>
      <c r="G18" s="8" t="str">
        <f>[5]Feuil1!G8</f>
        <v>FSGT</v>
      </c>
      <c r="H18" s="10" t="str">
        <f>[5]Feuil1!H8</f>
        <v>69</v>
      </c>
      <c r="I18" s="38" t="s">
        <v>131</v>
      </c>
      <c r="J18" s="98"/>
      <c r="K18" s="483"/>
      <c r="L18" s="484"/>
      <c r="M18" s="91"/>
    </row>
    <row r="19" spans="2:13" s="7" customFormat="1" ht="15" customHeight="1" x14ac:dyDescent="0.2">
      <c r="B19" s="21">
        <v>7</v>
      </c>
      <c r="C19" s="8" t="str">
        <f>[5]Feuil1!C9</f>
        <v>55601546</v>
      </c>
      <c r="D19" s="9" t="str">
        <f>[5]Feuil1!D9</f>
        <v>ROCHE</v>
      </c>
      <c r="E19" s="8" t="str">
        <f>[5]Feuil1!E9</f>
        <v>PATRICE</v>
      </c>
      <c r="F19" s="155" t="str">
        <f>[5]Feuil1!F9</f>
        <v>VC BELLEGARDE</v>
      </c>
      <c r="G19" s="8" t="str">
        <f>[5]Feuil1!G9</f>
        <v>FSGT</v>
      </c>
      <c r="H19" s="18" t="str">
        <f>[5]Feuil1!H9</f>
        <v>69</v>
      </c>
      <c r="I19" s="38" t="s">
        <v>131</v>
      </c>
      <c r="J19" s="99"/>
      <c r="K19" s="445"/>
      <c r="L19" s="446"/>
      <c r="M19" s="91"/>
    </row>
    <row r="20" spans="2:13" s="7" customFormat="1" ht="15" customHeight="1" x14ac:dyDescent="0.2">
      <c r="B20" s="21">
        <v>8</v>
      </c>
      <c r="C20" s="8" t="str">
        <f>[5]Feuil1!C10</f>
        <v>55594933</v>
      </c>
      <c r="D20" s="9" t="str">
        <f>[5]Feuil1!D10</f>
        <v>FREMY</v>
      </c>
      <c r="E20" s="8" t="str">
        <f>[5]Feuil1!E10</f>
        <v>THIERRY</v>
      </c>
      <c r="F20" s="155" t="str">
        <f>[5]Feuil1!F10</f>
        <v>ROUE SPORTIVE MEXIMIEUX</v>
      </c>
      <c r="G20" s="8" t="str">
        <f>[5]Feuil1!G10</f>
        <v>FSGT</v>
      </c>
      <c r="H20" s="18" t="str">
        <f>[5]Feuil1!H10</f>
        <v>69</v>
      </c>
      <c r="I20" s="38" t="s">
        <v>131</v>
      </c>
      <c r="J20" s="99"/>
      <c r="K20" s="445"/>
      <c r="L20" s="446"/>
      <c r="M20" s="91"/>
    </row>
    <row r="21" spans="2:13" s="7" customFormat="1" ht="15" customHeight="1" x14ac:dyDescent="0.2">
      <c r="B21" s="21">
        <v>9</v>
      </c>
      <c r="C21" s="8" t="str">
        <f>[5]Feuil1!C11</f>
        <v>301951</v>
      </c>
      <c r="D21" s="9" t="str">
        <f>[5]Feuil1!D11</f>
        <v>PROTAS</v>
      </c>
      <c r="E21" s="8" t="str">
        <f>[5]Feuil1!E11</f>
        <v>PHILIPPE</v>
      </c>
      <c r="F21" s="155" t="str">
        <f>[5]Feuil1!F11</f>
        <v>CS PONT DE CHERUY</v>
      </c>
      <c r="G21" s="10" t="str">
        <f>[5]Feuil1!G11</f>
        <v>FSGT</v>
      </c>
      <c r="H21" s="10" t="str">
        <f>[5]Feuil1!H11</f>
        <v>69</v>
      </c>
      <c r="I21" s="38" t="s">
        <v>131</v>
      </c>
      <c r="J21" s="99"/>
      <c r="K21" s="445"/>
      <c r="L21" s="446"/>
      <c r="M21" s="91"/>
    </row>
    <row r="22" spans="2:13" s="7" customFormat="1" ht="15" customHeight="1" x14ac:dyDescent="0.2">
      <c r="B22" s="21">
        <v>10</v>
      </c>
      <c r="C22" s="8" t="str">
        <f>[5]Feuil1!C12</f>
        <v>55591282</v>
      </c>
      <c r="D22" s="17" t="str">
        <f>[5]Feuil1!D12</f>
        <v>PALARIC</v>
      </c>
      <c r="E22" s="8" t="str">
        <f>[5]Feuil1!E12</f>
        <v>JOEL</v>
      </c>
      <c r="F22" s="155" t="str">
        <f>[5]Feuil1!F12</f>
        <v>VC BELLEGARDE</v>
      </c>
      <c r="G22" s="8" t="str">
        <f>[5]Feuil1!G12</f>
        <v>FSGT</v>
      </c>
      <c r="H22" s="10" t="str">
        <f>[5]Feuil1!H12</f>
        <v>69</v>
      </c>
      <c r="I22" s="38" t="s">
        <v>131</v>
      </c>
      <c r="J22" s="99"/>
      <c r="K22" s="445"/>
      <c r="L22" s="446"/>
      <c r="M22" s="91"/>
    </row>
    <row r="23" spans="2:13" s="7" customFormat="1" ht="15" customHeight="1" x14ac:dyDescent="0.2">
      <c r="B23" s="21">
        <v>11</v>
      </c>
      <c r="C23" s="8" t="str">
        <f>[5]Feuil1!C13</f>
        <v>99989221</v>
      </c>
      <c r="D23" s="9" t="str">
        <f>[5]Feuil1!D13</f>
        <v>DUCHENE</v>
      </c>
      <c r="E23" s="8" t="str">
        <f>[5]Feuil1!E13</f>
        <v>YVES</v>
      </c>
      <c r="F23" s="155" t="str">
        <f>[5]Feuil1!F13</f>
        <v>TEAM JALLET Auto</v>
      </c>
      <c r="G23" s="8" t="str">
        <f>[5]Feuil1!G13</f>
        <v>UFOLEP</v>
      </c>
      <c r="H23" s="10" t="str">
        <f>[5]Feuil1!H13</f>
        <v>73</v>
      </c>
      <c r="I23" s="38" t="s">
        <v>131</v>
      </c>
      <c r="J23" s="99"/>
      <c r="K23" s="445"/>
      <c r="L23" s="446"/>
      <c r="M23" s="91"/>
    </row>
    <row r="24" spans="2:13" s="7" customFormat="1" ht="15" customHeight="1" x14ac:dyDescent="0.2">
      <c r="B24" s="21">
        <v>12</v>
      </c>
      <c r="C24" s="8" t="str">
        <f>[5]Feuil1!C14</f>
        <v>55581414</v>
      </c>
      <c r="D24" s="9" t="str">
        <f>[5]Feuil1!D14</f>
        <v>GUIGON</v>
      </c>
      <c r="E24" s="8" t="str">
        <f>[5]Feuil1!E14</f>
        <v>MICHEL</v>
      </c>
      <c r="F24" s="155" t="str">
        <f>[5]Feuil1!F14</f>
        <v>VC TREVOUX</v>
      </c>
      <c r="G24" s="8" t="str">
        <f>[5]Feuil1!G14</f>
        <v>FSGT</v>
      </c>
      <c r="H24" s="18" t="str">
        <f>[5]Feuil1!H14</f>
        <v>69</v>
      </c>
      <c r="I24" s="38" t="s">
        <v>131</v>
      </c>
      <c r="J24" s="99"/>
      <c r="K24" s="445"/>
      <c r="L24" s="446"/>
      <c r="M24" s="91"/>
    </row>
    <row r="25" spans="2:13" s="7" customFormat="1" ht="15" customHeight="1" x14ac:dyDescent="0.2">
      <c r="B25" s="349">
        <v>13</v>
      </c>
      <c r="C25" s="350" t="str">
        <f>[5]Feuil1!C15</f>
        <v>55661189</v>
      </c>
      <c r="D25" s="387" t="str">
        <f>[5]Feuil1!D15</f>
        <v>ROCFORT</v>
      </c>
      <c r="E25" s="350" t="str">
        <f>[5]Feuil1!E15</f>
        <v>SOPHIE</v>
      </c>
      <c r="F25" s="351" t="str">
        <f>[5]Feuil1!F15</f>
        <v>AS BERTHELOT MERMOZ</v>
      </c>
      <c r="G25" s="350" t="str">
        <f>[5]Feuil1!G15</f>
        <v>FSGT</v>
      </c>
      <c r="H25" s="388" t="str">
        <f>[5]Feuil1!H15</f>
        <v>69</v>
      </c>
      <c r="I25" s="352" t="s">
        <v>131</v>
      </c>
      <c r="J25" s="99"/>
      <c r="K25" s="445"/>
      <c r="L25" s="446"/>
      <c r="M25" s="91"/>
    </row>
    <row r="26" spans="2:13" s="7" customFormat="1" ht="15" customHeight="1" x14ac:dyDescent="0.2">
      <c r="B26" s="21">
        <v>14</v>
      </c>
      <c r="C26" s="8" t="str">
        <f>[5]Feuil1!C16</f>
        <v>231250</v>
      </c>
      <c r="D26" s="17" t="str">
        <f>[5]Feuil1!D16</f>
        <v>GRENAUD</v>
      </c>
      <c r="E26" s="8" t="str">
        <f>[5]Feuil1!E16</f>
        <v>CLAUDE</v>
      </c>
      <c r="F26" s="155" t="str">
        <f>[5]Feuil1!F16</f>
        <v>EC SAINT PRIEST</v>
      </c>
      <c r="G26" s="8" t="str">
        <f>[5]Feuil1!G16</f>
        <v>FSGT</v>
      </c>
      <c r="H26" s="10" t="str">
        <f>[5]Feuil1!H16</f>
        <v>69</v>
      </c>
      <c r="I26" s="38" t="s">
        <v>131</v>
      </c>
      <c r="J26" s="99"/>
      <c r="K26" s="445"/>
      <c r="L26" s="446"/>
      <c r="M26" s="91"/>
    </row>
    <row r="27" spans="2:13" s="7" customFormat="1" ht="15" customHeight="1" x14ac:dyDescent="0.2">
      <c r="B27" s="21">
        <v>15</v>
      </c>
      <c r="C27" s="8" t="str">
        <f>[5]Feuil1!C17</f>
        <v>55607965</v>
      </c>
      <c r="D27" s="17" t="str">
        <f>[5]Feuil1!D17</f>
        <v>MICHAUD</v>
      </c>
      <c r="E27" s="8" t="str">
        <f>[5]Feuil1!E17</f>
        <v>LOUIS</v>
      </c>
      <c r="F27" s="155" t="str">
        <f>[5]Feuil1!F17</f>
        <v>UC CULOZ BELLEY</v>
      </c>
      <c r="G27" s="8" t="str">
        <f>[5]Feuil1!G17</f>
        <v>FSGT</v>
      </c>
      <c r="H27" s="10" t="str">
        <f>[5]Feuil1!H17</f>
        <v>69</v>
      </c>
      <c r="I27" s="38" t="s">
        <v>131</v>
      </c>
      <c r="J27" s="99"/>
      <c r="K27" s="445"/>
      <c r="L27" s="446"/>
      <c r="M27" s="91"/>
    </row>
    <row r="28" spans="2:13" s="7" customFormat="1" ht="15" customHeight="1" x14ac:dyDescent="0.2">
      <c r="B28" s="21">
        <v>16</v>
      </c>
      <c r="C28" s="8" t="str">
        <f>[5]Feuil1!C18</f>
        <v>55576720</v>
      </c>
      <c r="D28" s="9" t="str">
        <f>[5]Feuil1!D18</f>
        <v>THIBAULT</v>
      </c>
      <c r="E28" s="8" t="str">
        <f>[5]Feuil1!E18</f>
        <v>DAVID</v>
      </c>
      <c r="F28" s="155" t="str">
        <f>[5]Feuil1!F18</f>
        <v>ROUE SPORTIVE MEXIMIEUX</v>
      </c>
      <c r="G28" s="8" t="str">
        <f>[5]Feuil1!G18</f>
        <v>FSGT</v>
      </c>
      <c r="H28" s="18" t="str">
        <f>[5]Feuil1!H18</f>
        <v>69</v>
      </c>
      <c r="I28" s="38" t="s">
        <v>131</v>
      </c>
      <c r="J28" s="99"/>
      <c r="K28" s="445"/>
      <c r="L28" s="446"/>
      <c r="M28" s="91"/>
    </row>
    <row r="29" spans="2:13" s="7" customFormat="1" ht="15" customHeight="1" x14ac:dyDescent="0.2">
      <c r="B29" s="21">
        <v>17</v>
      </c>
      <c r="C29" s="8" t="str">
        <f>[5]Feuil1!C19</f>
        <v>365118</v>
      </c>
      <c r="D29" s="17" t="str">
        <f>[5]Feuil1!D19</f>
        <v>METZ</v>
      </c>
      <c r="E29" s="8" t="str">
        <f>[5]Feuil1!E19</f>
        <v>THIERRY</v>
      </c>
      <c r="F29" s="155" t="str">
        <f>[5]Feuil1!F19</f>
        <v>ASPTT CHALON Sur Saône</v>
      </c>
      <c r="G29" s="8" t="str">
        <f>[5]Feuil1!G19</f>
        <v>FSGT</v>
      </c>
      <c r="H29" s="10" t="str">
        <f>[5]Feuil1!H19</f>
        <v>71</v>
      </c>
      <c r="I29" s="38" t="s">
        <v>131</v>
      </c>
      <c r="J29" s="99"/>
      <c r="K29" s="445"/>
      <c r="L29" s="446"/>
      <c r="M29" s="91"/>
    </row>
    <row r="30" spans="2:13" s="7" customFormat="1" ht="15" customHeight="1" x14ac:dyDescent="0.2">
      <c r="B30" s="21">
        <v>18</v>
      </c>
      <c r="C30" s="348" t="str">
        <f>[5]Feuil1!C20</f>
        <v>230688</v>
      </c>
      <c r="D30" s="19" t="str">
        <f>[5]Feuil1!D20</f>
        <v>GALLAND</v>
      </c>
      <c r="E30" s="8" t="str">
        <f>[5]Feuil1!E20</f>
        <v>FRANCOIS</v>
      </c>
      <c r="F30" s="155" t="str">
        <f>[5]Feuil1!F20</f>
        <v>VELO CLUB SAINT MARCEL</v>
      </c>
      <c r="G30" s="8" t="str">
        <f>[5]Feuil1!G20</f>
        <v>FSGT</v>
      </c>
      <c r="H30" s="10" t="str">
        <f>[5]Feuil1!H20</f>
        <v>71</v>
      </c>
      <c r="I30" s="38" t="s">
        <v>131</v>
      </c>
      <c r="J30" s="99"/>
      <c r="K30" s="445"/>
      <c r="L30" s="446"/>
      <c r="M30" s="91"/>
    </row>
    <row r="31" spans="2:13" s="7" customFormat="1" ht="15" customHeight="1" x14ac:dyDescent="0.2">
      <c r="B31" s="21">
        <v>19</v>
      </c>
      <c r="C31" s="8" t="str">
        <f>[5]Feuil1!C21</f>
        <v>55575829</v>
      </c>
      <c r="D31" s="17" t="str">
        <f>[5]Feuil1!D21</f>
        <v>TOMASSIN</v>
      </c>
      <c r="E31" s="8" t="str">
        <f>[5]Feuil1!E21</f>
        <v>MARC</v>
      </c>
      <c r="F31" s="155" t="str">
        <f>[5]Feuil1!F21</f>
        <v>ASL CROTTET</v>
      </c>
      <c r="G31" s="8" t="str">
        <f>[5]Feuil1!G21</f>
        <v>FSGT</v>
      </c>
      <c r="H31" s="10" t="str">
        <f>[5]Feuil1!H21</f>
        <v>69</v>
      </c>
      <c r="I31" s="38" t="s">
        <v>131</v>
      </c>
      <c r="J31" s="99"/>
      <c r="K31" s="445"/>
      <c r="L31" s="446"/>
      <c r="M31" s="91"/>
    </row>
    <row r="32" spans="2:13" s="7" customFormat="1" ht="15" customHeight="1" x14ac:dyDescent="0.2">
      <c r="B32" s="21">
        <v>20</v>
      </c>
      <c r="C32" s="8" t="str">
        <f>[5]Feuil1!C22</f>
        <v>55595866</v>
      </c>
      <c r="D32" s="9" t="str">
        <f>[5]Feuil1!D22</f>
        <v>PAUCHARD</v>
      </c>
      <c r="E32" s="8" t="str">
        <f>[5]Feuil1!E22</f>
        <v>DAVID</v>
      </c>
      <c r="F32" s="155" t="str">
        <f>[5]Feuil1!F22</f>
        <v>CC REPLONGES</v>
      </c>
      <c r="G32" s="8" t="str">
        <f>[5]Feuil1!G22</f>
        <v>FSGT</v>
      </c>
      <c r="H32" s="18" t="str">
        <f>[5]Feuil1!H22</f>
        <v>69</v>
      </c>
      <c r="I32" s="38" t="s">
        <v>131</v>
      </c>
      <c r="J32" s="99"/>
      <c r="K32" s="445"/>
      <c r="L32" s="446"/>
      <c r="M32" s="91"/>
    </row>
    <row r="33" spans="2:13" s="7" customFormat="1" ht="15" customHeight="1" x14ac:dyDescent="0.2">
      <c r="B33" s="23">
        <v>21</v>
      </c>
      <c r="C33" s="8" t="str">
        <f>[5]Feuil1!C23</f>
        <v>55581527</v>
      </c>
      <c r="D33" s="9" t="str">
        <f>[5]Feuil1!D23</f>
        <v>FERRET</v>
      </c>
      <c r="E33" s="8" t="str">
        <f>[5]Feuil1!E23</f>
        <v>PIERRE YVES</v>
      </c>
      <c r="F33" s="155" t="str">
        <f>[5]Feuil1!F23</f>
        <v>VC TREVOUX</v>
      </c>
      <c r="G33" s="8" t="str">
        <f>[5]Feuil1!G23</f>
        <v>FSGT</v>
      </c>
      <c r="H33" s="18" t="str">
        <f>[5]Feuil1!H23</f>
        <v>69</v>
      </c>
      <c r="I33" s="39" t="s">
        <v>131</v>
      </c>
      <c r="J33" s="97"/>
      <c r="K33" s="445"/>
      <c r="L33" s="446"/>
      <c r="M33" s="91"/>
    </row>
    <row r="34" spans="2:13" s="7" customFormat="1" ht="15" customHeight="1" x14ac:dyDescent="0.2">
      <c r="B34" s="21">
        <v>22</v>
      </c>
      <c r="C34" s="8" t="str">
        <f>[5]Feuil1!C24</f>
        <v>55667035</v>
      </c>
      <c r="D34" s="9" t="str">
        <f>[5]Feuil1!D24</f>
        <v>SIRE</v>
      </c>
      <c r="E34" s="8" t="str">
        <f>[5]Feuil1!E24</f>
        <v>MICKAEL</v>
      </c>
      <c r="F34" s="155" t="str">
        <f>[5]Feuil1!F24</f>
        <v>JURA DOLOIS CYCLISME</v>
      </c>
      <c r="G34" s="8" t="str">
        <f>[5]Feuil1!G24</f>
        <v>FSGT</v>
      </c>
      <c r="H34" s="10" t="str">
        <f>[5]Feuil1!H24</f>
        <v>39</v>
      </c>
      <c r="I34" s="39" t="s">
        <v>131</v>
      </c>
      <c r="J34" s="97"/>
      <c r="K34" s="445"/>
      <c r="L34" s="446"/>
      <c r="M34" s="91"/>
    </row>
    <row r="35" spans="2:13" s="7" customFormat="1" ht="15" customHeight="1" x14ac:dyDescent="0.2">
      <c r="B35" s="21">
        <v>23</v>
      </c>
      <c r="C35" s="8" t="str">
        <f>[5]Feuil1!C25</f>
        <v>55603182</v>
      </c>
      <c r="D35" s="17" t="str">
        <f>[5]Feuil1!D25</f>
        <v>THIÉBAUT</v>
      </c>
      <c r="E35" s="8" t="str">
        <f>[5]Feuil1!E25</f>
        <v>DOMINIQUE</v>
      </c>
      <c r="F35" s="155" t="str">
        <f>[5]Feuil1!F25</f>
        <v>UC TULLINS FURES</v>
      </c>
      <c r="G35" s="8" t="str">
        <f>[5]Feuil1!G25</f>
        <v>FSGT</v>
      </c>
      <c r="H35" s="10" t="str">
        <f>[5]Feuil1!H25</f>
        <v>38</v>
      </c>
      <c r="I35" s="39" t="s">
        <v>131</v>
      </c>
      <c r="J35" s="97"/>
      <c r="K35" s="445"/>
      <c r="L35" s="446"/>
      <c r="M35" s="91"/>
    </row>
    <row r="36" spans="2:13" s="7" customFormat="1" ht="15" customHeight="1" x14ac:dyDescent="0.2">
      <c r="B36" s="21">
        <v>24</v>
      </c>
      <c r="C36" s="8" t="str">
        <f>[5]Feuil1!C26</f>
        <v>243979</v>
      </c>
      <c r="D36" s="9" t="str">
        <f>[5]Feuil1!D26</f>
        <v>MOLLON</v>
      </c>
      <c r="E36" s="8" t="str">
        <f>[5]Feuil1!E26</f>
        <v>MICHEL</v>
      </c>
      <c r="F36" s="155" t="str">
        <f>[5]Feuil1!F26</f>
        <v>VC BRIGNAIS</v>
      </c>
      <c r="G36" s="8" t="str">
        <f>[5]Feuil1!G26</f>
        <v>FSGT</v>
      </c>
      <c r="H36" s="18" t="str">
        <f>[5]Feuil1!H26</f>
        <v>69</v>
      </c>
      <c r="I36" s="39" t="s">
        <v>131</v>
      </c>
      <c r="J36" s="97"/>
      <c r="K36" s="445"/>
      <c r="L36" s="446"/>
      <c r="M36" s="91"/>
    </row>
    <row r="37" spans="2:13" s="7" customFormat="1" ht="15" customHeight="1" x14ac:dyDescent="0.2">
      <c r="B37" s="24">
        <v>25</v>
      </c>
      <c r="C37" s="10" t="str">
        <f>[5]Feuil1!C27</f>
        <v>55573918</v>
      </c>
      <c r="D37" s="58" t="str">
        <f>[5]Feuil1!D27</f>
        <v>AMBRASSI</v>
      </c>
      <c r="E37" s="8" t="str">
        <f>[5]Feuil1!E27</f>
        <v>DOMINIQUE</v>
      </c>
      <c r="F37" s="155" t="str">
        <f>[5]Feuil1!F27</f>
        <v>CC LAGNIEU</v>
      </c>
      <c r="G37" s="8" t="str">
        <f>[5]Feuil1!G27</f>
        <v>FSGT</v>
      </c>
      <c r="H37" s="10" t="str">
        <f>[5]Feuil1!H27</f>
        <v>69</v>
      </c>
      <c r="I37" s="39" t="s">
        <v>131</v>
      </c>
      <c r="J37" s="97"/>
      <c r="K37" s="445"/>
      <c r="L37" s="446"/>
      <c r="M37" s="91"/>
    </row>
    <row r="38" spans="2:13" s="7" customFormat="1" ht="15" customHeight="1" x14ac:dyDescent="0.2">
      <c r="B38" s="24">
        <v>26</v>
      </c>
      <c r="C38" s="8" t="str">
        <f>[5]Feuil1!C28</f>
        <v>55583962</v>
      </c>
      <c r="D38" s="9" t="str">
        <f>[5]Feuil1!D28</f>
        <v>BARTHELEMY</v>
      </c>
      <c r="E38" s="8" t="str">
        <f>[5]Feuil1!E28</f>
        <v>JACQUES</v>
      </c>
      <c r="F38" s="155" t="str">
        <f>[5]Feuil1!F28</f>
        <v>AC FRANCHELEINS</v>
      </c>
      <c r="G38" s="10" t="str">
        <f>[5]Feuil1!G28</f>
        <v>FSGT</v>
      </c>
      <c r="H38" s="10" t="str">
        <f>[5]Feuil1!H28</f>
        <v>69</v>
      </c>
      <c r="I38" s="39" t="s">
        <v>131</v>
      </c>
      <c r="J38" s="97"/>
      <c r="K38" s="445"/>
      <c r="L38" s="446"/>
      <c r="M38" s="91"/>
    </row>
    <row r="39" spans="2:13" s="7" customFormat="1" ht="15" customHeight="1" x14ac:dyDescent="0.2">
      <c r="B39" s="24">
        <v>27</v>
      </c>
      <c r="C39" s="8" t="str">
        <f>[5]Feuil1!C29</f>
        <v>55588024</v>
      </c>
      <c r="D39" s="9" t="str">
        <f>[5]Feuil1!D29</f>
        <v>MILLET</v>
      </c>
      <c r="E39" s="8" t="str">
        <f>[5]Feuil1!E29</f>
        <v>PIERRE</v>
      </c>
      <c r="F39" s="155" t="str">
        <f>[5]Feuil1!F29</f>
        <v>VC TREVOUX</v>
      </c>
      <c r="G39" s="8" t="str">
        <f>[5]Feuil1!G29</f>
        <v>FSGT</v>
      </c>
      <c r="H39" s="18" t="str">
        <f>[5]Feuil1!H29</f>
        <v>69</v>
      </c>
      <c r="I39" s="39" t="s">
        <v>131</v>
      </c>
      <c r="J39" s="97"/>
      <c r="K39" s="445"/>
      <c r="L39" s="446"/>
      <c r="M39" s="91"/>
    </row>
    <row r="40" spans="2:13" s="7" customFormat="1" ht="15" customHeight="1" x14ac:dyDescent="0.2">
      <c r="B40" s="24">
        <v>28</v>
      </c>
      <c r="C40" s="8" t="str">
        <f>[5]Feuil1!C30</f>
        <v>55601469</v>
      </c>
      <c r="D40" s="17" t="str">
        <f>[5]Feuil1!D30</f>
        <v>GAILLARD</v>
      </c>
      <c r="E40" s="8" t="str">
        <f>[5]Feuil1!E30</f>
        <v>PIERRE MARC</v>
      </c>
      <c r="F40" s="155" t="str">
        <f>[5]Feuil1!F30</f>
        <v>BOURG AIN CYCLISTE ORGANISATION</v>
      </c>
      <c r="G40" s="8" t="str">
        <f>[5]Feuil1!G30</f>
        <v>FSGT</v>
      </c>
      <c r="H40" s="10" t="str">
        <f>[5]Feuil1!H30</f>
        <v>69</v>
      </c>
      <c r="I40" s="39" t="s">
        <v>131</v>
      </c>
      <c r="J40" s="97"/>
      <c r="K40" s="445"/>
      <c r="L40" s="446"/>
      <c r="M40" s="91"/>
    </row>
    <row r="41" spans="2:13" s="7" customFormat="1" ht="15" customHeight="1" x14ac:dyDescent="0.2">
      <c r="B41" s="24">
        <v>29</v>
      </c>
      <c r="C41" s="8" t="str">
        <f>[5]Feuil1!C31</f>
        <v>55546869</v>
      </c>
      <c r="D41" s="9" t="str">
        <f>[5]Feuil1!D31</f>
        <v>MORETTE</v>
      </c>
      <c r="E41" s="8" t="str">
        <f>[5]Feuil1!E31</f>
        <v>STEPHANE</v>
      </c>
      <c r="F41" s="155" t="str">
        <f>[5]Feuil1!F31</f>
        <v>SAINT VULBAS VELO SPORT</v>
      </c>
      <c r="G41" s="8" t="str">
        <f>[5]Feuil1!G31</f>
        <v>FSGT</v>
      </c>
      <c r="H41" s="10" t="str">
        <f>[5]Feuil1!H31</f>
        <v>69</v>
      </c>
      <c r="I41" s="39" t="s">
        <v>131</v>
      </c>
      <c r="J41" s="97"/>
      <c r="K41" s="445"/>
      <c r="L41" s="446"/>
      <c r="M41" s="91"/>
    </row>
    <row r="42" spans="2:13" s="7" customFormat="1" ht="15" customHeight="1" x14ac:dyDescent="0.2">
      <c r="B42" s="24">
        <v>30</v>
      </c>
      <c r="C42" s="8" t="str">
        <f>[5]Feuil1!C32</f>
        <v>55602904</v>
      </c>
      <c r="D42" s="17" t="str">
        <f>[5]Feuil1!D32</f>
        <v>SERRANO</v>
      </c>
      <c r="E42" s="8" t="str">
        <f>[5]Feuil1!E32</f>
        <v>DANIEL</v>
      </c>
      <c r="F42" s="155" t="str">
        <f>[5]Feuil1!F32</f>
        <v>BOURG AIN CYCLISTE ORGANISATION</v>
      </c>
      <c r="G42" s="10" t="str">
        <f>[5]Feuil1!G32</f>
        <v>FSGT</v>
      </c>
      <c r="H42" s="10" t="str">
        <f>[5]Feuil1!H32</f>
        <v>69</v>
      </c>
      <c r="I42" s="39" t="s">
        <v>161</v>
      </c>
      <c r="J42" s="97"/>
      <c r="K42" s="445"/>
      <c r="L42" s="446"/>
      <c r="M42" s="91"/>
    </row>
    <row r="43" spans="2:13" s="7" customFormat="1" ht="15" customHeight="1" x14ac:dyDescent="0.2">
      <c r="B43" s="24">
        <v>31</v>
      </c>
      <c r="C43" s="8" t="str">
        <f>[5]Feuil1!C33</f>
        <v>5475166</v>
      </c>
      <c r="D43" s="17" t="str">
        <f>[5]Feuil1!D33</f>
        <v>BERNARD</v>
      </c>
      <c r="E43" s="8" t="str">
        <f>[5]Feuil1!E33</f>
        <v>PASCAL</v>
      </c>
      <c r="F43" s="155" t="str">
        <f>[5]Feuil1!F33</f>
        <v>CS PONT DE CHERUY</v>
      </c>
      <c r="G43" s="10" t="str">
        <f>[5]Feuil1!G33</f>
        <v>FSGT</v>
      </c>
      <c r="H43" s="10" t="str">
        <f>[5]Feuil1!H33</f>
        <v>69</v>
      </c>
      <c r="I43" s="49" t="s">
        <v>151</v>
      </c>
      <c r="J43" s="97"/>
      <c r="K43" s="445"/>
      <c r="L43" s="446"/>
      <c r="M43" s="91"/>
    </row>
    <row r="44" spans="2:13" s="7" customFormat="1" ht="15" customHeight="1" x14ac:dyDescent="0.2">
      <c r="B44" s="24">
        <v>32</v>
      </c>
      <c r="C44" s="8" t="str">
        <f>[5]Feuil1!C34</f>
        <v>55599423</v>
      </c>
      <c r="D44" s="17" t="str">
        <f>[5]Feuil1!D34</f>
        <v>INDJENIAN</v>
      </c>
      <c r="E44" s="8" t="str">
        <f>[5]Feuil1!E34</f>
        <v>ERIC</v>
      </c>
      <c r="F44" s="155" t="str">
        <f>[5]Feuil1!F34</f>
        <v>VC LAGNIEU</v>
      </c>
      <c r="G44" s="10" t="str">
        <f>[5]Feuil1!G34</f>
        <v>FSGT</v>
      </c>
      <c r="H44" s="10" t="str">
        <f>[5]Feuil1!H34</f>
        <v>69</v>
      </c>
      <c r="I44" s="49" t="s">
        <v>131</v>
      </c>
      <c r="J44" s="97"/>
      <c r="K44" s="445"/>
      <c r="L44" s="446"/>
      <c r="M44" s="91"/>
    </row>
    <row r="45" spans="2:13" s="7" customFormat="1" ht="15" customHeight="1" x14ac:dyDescent="0.2">
      <c r="B45" s="24">
        <v>33</v>
      </c>
      <c r="C45" s="174" t="str">
        <f>[5]Feuil1!C35</f>
        <v>225743</v>
      </c>
      <c r="D45" s="185" t="str">
        <f>[5]Feuil1!D35</f>
        <v>HAUSTRATE</v>
      </c>
      <c r="E45" s="174" t="str">
        <f>[5]Feuil1!E35</f>
        <v>JEAN LUC</v>
      </c>
      <c r="F45" s="174" t="str">
        <f>[5]Feuil1!F35</f>
        <v>VC BRIGNAIS</v>
      </c>
      <c r="G45" s="179" t="str">
        <f>[5]Feuil1!G35</f>
        <v>FSGT</v>
      </c>
      <c r="H45" s="179" t="str">
        <f>[5]Feuil1!H35</f>
        <v>69</v>
      </c>
      <c r="I45" s="170" t="s">
        <v>162</v>
      </c>
      <c r="J45" s="97"/>
      <c r="K45" s="445"/>
      <c r="L45" s="446"/>
      <c r="M45" s="91"/>
    </row>
    <row r="46" spans="2:13" s="7" customFormat="1" ht="15" customHeight="1" x14ac:dyDescent="0.2">
      <c r="B46" s="24">
        <v>34</v>
      </c>
      <c r="C46" s="174" t="str">
        <f>[5]Feuil1!C36</f>
        <v>238167</v>
      </c>
      <c r="D46" s="185" t="str">
        <f>[5]Feuil1!D36</f>
        <v>BENEFORTI</v>
      </c>
      <c r="E46" s="174" t="str">
        <f>[5]Feuil1!E36</f>
        <v>ERIC</v>
      </c>
      <c r="F46" s="174" t="str">
        <f>[5]Feuil1!F36</f>
        <v>SAINT VULBAS VELO SPORT</v>
      </c>
      <c r="G46" s="179" t="str">
        <f>[5]Feuil1!G36</f>
        <v>FSGT</v>
      </c>
      <c r="H46" s="179" t="str">
        <f>[5]Feuil1!H36</f>
        <v>69</v>
      </c>
      <c r="I46" s="170" t="s">
        <v>163</v>
      </c>
      <c r="J46" s="97"/>
      <c r="K46" s="445"/>
      <c r="L46" s="446"/>
      <c r="M46" s="91"/>
    </row>
    <row r="47" spans="2:13" s="7" customFormat="1" ht="15" customHeight="1" x14ac:dyDescent="0.2">
      <c r="B47" s="24">
        <v>35</v>
      </c>
      <c r="C47" s="174" t="str">
        <f>[5]Feuil1!C37</f>
        <v>55575986</v>
      </c>
      <c r="D47" s="185" t="str">
        <f>[5]Feuil1!D37</f>
        <v>PELLETIER</v>
      </c>
      <c r="E47" s="174" t="str">
        <f>[5]Feuil1!E37</f>
        <v>ROLAND</v>
      </c>
      <c r="F47" s="174" t="str">
        <f>[5]Feuil1!F37</f>
        <v>ROUE SPORTIVE MEXIMIEUX</v>
      </c>
      <c r="G47" s="179" t="str">
        <f>[5]Feuil1!G37</f>
        <v>FSGT</v>
      </c>
      <c r="H47" s="179" t="str">
        <f>[5]Feuil1!H37</f>
        <v>69</v>
      </c>
      <c r="I47" s="170" t="s">
        <v>164</v>
      </c>
      <c r="J47" s="97"/>
      <c r="K47" s="445"/>
      <c r="L47" s="446"/>
      <c r="M47" s="91"/>
    </row>
    <row r="48" spans="2:13" s="7" customFormat="1" ht="15" customHeight="1" x14ac:dyDescent="0.2">
      <c r="B48" s="24" t="s">
        <v>15</v>
      </c>
      <c r="C48" s="174" t="str">
        <f>[5]Feuil1!C38</f>
        <v>55589861</v>
      </c>
      <c r="D48" s="185" t="str">
        <f>[5]Feuil1!D38</f>
        <v>CAUVIN</v>
      </c>
      <c r="E48" s="174" t="str">
        <f>[5]Feuil1!E38</f>
        <v>GILBERT</v>
      </c>
      <c r="F48" s="174" t="str">
        <f>[5]Feuil1!F38</f>
        <v>VC TREVOUX</v>
      </c>
      <c r="G48" s="179" t="str">
        <f>[5]Feuil1!G38</f>
        <v>FSGT</v>
      </c>
      <c r="H48" s="179" t="str">
        <f>[5]Feuil1!H38</f>
        <v>69</v>
      </c>
      <c r="I48" s="170"/>
      <c r="J48" s="97"/>
      <c r="K48" s="445"/>
      <c r="L48" s="446"/>
      <c r="M48" s="91"/>
    </row>
    <row r="49" spans="2:13" s="7" customFormat="1" ht="15" customHeight="1" x14ac:dyDescent="0.2">
      <c r="B49" s="24" t="s">
        <v>15</v>
      </c>
      <c r="C49" s="174" t="str">
        <f>[5]Feuil1!C39</f>
        <v>55600634</v>
      </c>
      <c r="D49" s="185" t="str">
        <f>[5]Feuil1!D39</f>
        <v>RAULT</v>
      </c>
      <c r="E49" s="174" t="str">
        <f>[5]Feuil1!E39</f>
        <v>MICHEL</v>
      </c>
      <c r="F49" s="174" t="str">
        <f>[5]Feuil1!F39</f>
        <v>VIRIAT TEAM</v>
      </c>
      <c r="G49" s="179" t="str">
        <f>[5]Feuil1!G39</f>
        <v>FSGT</v>
      </c>
      <c r="H49" s="179" t="str">
        <f>[5]Feuil1!H39</f>
        <v>69</v>
      </c>
      <c r="I49" s="170"/>
      <c r="J49" s="97"/>
      <c r="K49" s="445"/>
      <c r="L49" s="446"/>
      <c r="M49" s="91"/>
    </row>
    <row r="50" spans="2:13" s="7" customFormat="1" ht="15" customHeight="1" x14ac:dyDescent="0.2">
      <c r="B50" s="24" t="s">
        <v>15</v>
      </c>
      <c r="C50" s="174" t="str">
        <f>[5]Feuil1!C40</f>
        <v>55717094</v>
      </c>
      <c r="D50" s="185" t="str">
        <f>[5]Feuil1!D40</f>
        <v>DECOMBIS</v>
      </c>
      <c r="E50" s="174" t="str">
        <f>[5]Feuil1!E40</f>
        <v>ERICK</v>
      </c>
      <c r="F50" s="174" t="str">
        <f>[5]Feuil1!F40</f>
        <v>VELO TEAM VIENNE</v>
      </c>
      <c r="G50" s="179" t="str">
        <f>[5]Feuil1!G40</f>
        <v>FSGT</v>
      </c>
      <c r="H50" s="179" t="str">
        <f>[5]Feuil1!H40</f>
        <v>69</v>
      </c>
      <c r="I50" s="170"/>
      <c r="J50" s="97"/>
      <c r="K50" s="445"/>
      <c r="L50" s="446"/>
      <c r="M50" s="91"/>
    </row>
    <row r="51" spans="2:13" s="7" customFormat="1" ht="15" customHeight="1" x14ac:dyDescent="0.2">
      <c r="B51" s="24"/>
      <c r="C51" s="185"/>
      <c r="D51" s="185"/>
      <c r="E51" s="174"/>
      <c r="F51" s="174"/>
      <c r="G51" s="179"/>
      <c r="H51" s="179"/>
      <c r="I51" s="187"/>
      <c r="J51" s="97"/>
      <c r="K51" s="445"/>
      <c r="L51" s="446"/>
      <c r="M51" s="91"/>
    </row>
    <row r="52" spans="2:13" s="7" customFormat="1" ht="15" customHeight="1" x14ac:dyDescent="0.2">
      <c r="B52" s="24"/>
      <c r="C52" s="185"/>
      <c r="D52" s="185"/>
      <c r="E52" s="174"/>
      <c r="F52" s="174"/>
      <c r="G52" s="179"/>
      <c r="H52" s="179"/>
      <c r="I52" s="187"/>
      <c r="J52" s="97"/>
      <c r="K52" s="445"/>
      <c r="L52" s="446"/>
      <c r="M52" s="91"/>
    </row>
    <row r="53" spans="2:13" s="7" customFormat="1" ht="15" customHeight="1" thickBot="1" x14ac:dyDescent="0.25">
      <c r="B53" s="177"/>
      <c r="C53" s="185"/>
      <c r="D53" s="185"/>
      <c r="E53" s="174"/>
      <c r="F53" s="174"/>
      <c r="G53" s="179"/>
      <c r="H53" s="179"/>
      <c r="I53" s="187"/>
      <c r="J53" s="97"/>
      <c r="K53" s="445"/>
      <c r="L53" s="446"/>
      <c r="M53" s="91"/>
    </row>
    <row r="54" spans="2:13" s="7" customFormat="1" ht="15" customHeight="1" x14ac:dyDescent="0.2">
      <c r="B54" s="307">
        <v>1</v>
      </c>
      <c r="C54" s="430" t="s">
        <v>53</v>
      </c>
      <c r="D54" s="431"/>
      <c r="E54" s="431"/>
      <c r="F54" s="431"/>
      <c r="G54" s="431"/>
      <c r="H54" s="431"/>
      <c r="I54" s="431"/>
      <c r="J54" s="431"/>
      <c r="K54" s="431"/>
      <c r="L54" s="432"/>
      <c r="M54" s="91"/>
    </row>
    <row r="55" spans="2:13" s="7" customFormat="1" ht="15" customHeight="1" x14ac:dyDescent="0.2">
      <c r="B55" s="299">
        <v>2</v>
      </c>
      <c r="C55" s="433" t="s">
        <v>54</v>
      </c>
      <c r="D55" s="434"/>
      <c r="E55" s="434"/>
      <c r="F55" s="434"/>
      <c r="G55" s="434"/>
      <c r="H55" s="434"/>
      <c r="I55" s="434"/>
      <c r="J55" s="434"/>
      <c r="K55" s="434"/>
      <c r="L55" s="435"/>
      <c r="M55" s="91"/>
    </row>
    <row r="56" spans="2:13" s="7" customFormat="1" ht="15" customHeight="1" thickBot="1" x14ac:dyDescent="0.25">
      <c r="B56" s="300">
        <v>3</v>
      </c>
      <c r="C56" s="436" t="s">
        <v>55</v>
      </c>
      <c r="D56" s="437"/>
      <c r="E56" s="437"/>
      <c r="F56" s="437"/>
      <c r="G56" s="437"/>
      <c r="H56" s="437"/>
      <c r="I56" s="437"/>
      <c r="J56" s="437"/>
      <c r="K56" s="437"/>
      <c r="L56" s="438"/>
      <c r="M56" s="91"/>
    </row>
    <row r="57" spans="2:13" ht="15" customHeight="1" x14ac:dyDescent="0.2"/>
  </sheetData>
  <sheetProtection selectLockedCells="1" selectUnlockedCells="1"/>
  <mergeCells count="58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9"/>
      <c r="C1" s="469"/>
      <c r="D1" s="61"/>
      <c r="E1" s="61"/>
      <c r="F1" s="61"/>
      <c r="G1" s="197"/>
      <c r="H1" s="197"/>
      <c r="I1" s="197"/>
      <c r="J1" s="409"/>
      <c r="K1" s="409"/>
      <c r="L1" s="409"/>
      <c r="M1" s="197"/>
    </row>
    <row r="2" spans="1:13" ht="15" customHeight="1" x14ac:dyDescent="0.2">
      <c r="B2" s="469"/>
      <c r="C2" s="469"/>
      <c r="D2" s="416" t="s">
        <v>0</v>
      </c>
      <c r="E2" s="416"/>
      <c r="F2" s="416"/>
      <c r="G2" s="416"/>
      <c r="H2" s="416"/>
      <c r="I2" s="416"/>
      <c r="J2" s="409"/>
      <c r="K2" s="409"/>
      <c r="L2" s="409"/>
      <c r="M2" s="47"/>
    </row>
    <row r="3" spans="1:13" ht="15" customHeight="1" x14ac:dyDescent="0.2">
      <c r="B3" s="469"/>
      <c r="C3" s="469"/>
      <c r="D3" s="416"/>
      <c r="E3" s="416"/>
      <c r="F3" s="416"/>
      <c r="G3" s="416"/>
      <c r="H3" s="416"/>
      <c r="I3" s="416"/>
      <c r="J3" s="409"/>
      <c r="K3" s="409"/>
      <c r="L3" s="409"/>
      <c r="M3" s="62"/>
    </row>
    <row r="4" spans="1:13" ht="15" customHeight="1" x14ac:dyDescent="0.2">
      <c r="B4" s="469"/>
      <c r="C4" s="469"/>
      <c r="D4" s="140"/>
      <c r="E4" s="140"/>
      <c r="F4" s="140"/>
      <c r="G4" s="140"/>
      <c r="H4" s="140"/>
      <c r="I4" s="140"/>
      <c r="J4" s="409"/>
      <c r="K4" s="409"/>
      <c r="L4" s="409"/>
      <c r="M4" s="62"/>
    </row>
    <row r="5" spans="1:13" ht="15" customHeight="1" x14ac:dyDescent="0.2">
      <c r="B5" s="469"/>
      <c r="C5" s="469"/>
      <c r="D5" s="140"/>
      <c r="E5" s="140"/>
      <c r="F5" s="140"/>
      <c r="G5" s="140"/>
      <c r="H5" s="140"/>
      <c r="I5" s="140"/>
      <c r="J5" s="409"/>
      <c r="K5" s="409"/>
      <c r="L5" s="409"/>
      <c r="M5" s="62"/>
    </row>
    <row r="6" spans="1:13" ht="15" customHeight="1" thickBot="1" x14ac:dyDescent="0.25">
      <c r="B6" s="469"/>
      <c r="C6" s="469"/>
      <c r="D6" s="27"/>
      <c r="E6" s="27"/>
      <c r="F6" s="27"/>
      <c r="G6" s="27"/>
      <c r="H6" s="27"/>
      <c r="I6" s="27"/>
      <c r="J6" s="409"/>
      <c r="K6" s="409"/>
      <c r="L6" s="409"/>
      <c r="M6" s="62"/>
    </row>
    <row r="7" spans="1:13" ht="19.5" thickBot="1" x14ac:dyDescent="0.25">
      <c r="B7" s="469"/>
      <c r="C7" s="469"/>
      <c r="D7" s="413" t="s">
        <v>1</v>
      </c>
      <c r="E7" s="413"/>
      <c r="F7" s="460">
        <f>'Classements 1-2'!F7</f>
        <v>43351</v>
      </c>
      <c r="G7" s="461"/>
      <c r="H7" s="461"/>
      <c r="I7" s="462"/>
      <c r="J7" s="409"/>
      <c r="K7" s="409"/>
      <c r="L7" s="409"/>
      <c r="M7" s="47"/>
    </row>
    <row r="8" spans="1:13" ht="16.5" customHeight="1" thickBot="1" x14ac:dyDescent="0.25">
      <c r="B8" s="470"/>
      <c r="C8" s="470"/>
      <c r="D8" s="120" t="str">
        <f>'Classements 1-2'!D8</f>
        <v xml:space="preserve">Club Organis. </v>
      </c>
      <c r="E8" s="463" t="str">
        <f>'Classements 1-2'!E8</f>
        <v>RS MEXIMIEUX</v>
      </c>
      <c r="F8" s="464"/>
      <c r="G8" s="463"/>
      <c r="H8" s="463"/>
      <c r="I8" s="463"/>
      <c r="J8" s="410"/>
      <c r="K8" s="410"/>
      <c r="L8" s="410"/>
      <c r="M8" s="47"/>
    </row>
    <row r="9" spans="1:13" ht="19.5" thickBot="1" x14ac:dyDescent="0.25">
      <c r="B9" s="414" t="s">
        <v>18</v>
      </c>
      <c r="C9" s="414"/>
      <c r="D9" s="414"/>
      <c r="E9" s="449" t="str">
        <f>'Classements 1-2'!E9</f>
        <v>21ième Boucle Chatenaisienne</v>
      </c>
      <c r="F9" s="450"/>
      <c r="G9" s="450"/>
      <c r="H9" s="450"/>
      <c r="I9" s="451"/>
      <c r="J9" s="426" t="s">
        <v>43</v>
      </c>
      <c r="K9" s="427"/>
      <c r="L9" s="330">
        <v>35.799999999999997</v>
      </c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395" t="s">
        <v>29</v>
      </c>
      <c r="C11" s="396"/>
      <c r="D11" s="396"/>
      <c r="E11" s="393" t="str">
        <f>'Classements 1-2'!E11</f>
        <v xml:space="preserve">Nombre de participants </v>
      </c>
      <c r="F11" s="394"/>
      <c r="G11" s="122">
        <v>1</v>
      </c>
      <c r="H11" s="25" t="s">
        <v>2</v>
      </c>
      <c r="I11" s="123">
        <v>58.4</v>
      </c>
      <c r="J11" s="479"/>
      <c r="K11" s="496"/>
      <c r="L11" s="497"/>
      <c r="M11" s="91"/>
    </row>
    <row r="12" spans="1:13" s="7" customFormat="1" ht="15" customHeight="1" thickBot="1" x14ac:dyDescent="0.25">
      <c r="B12" s="40" t="s">
        <v>36</v>
      </c>
      <c r="C12" s="152" t="s">
        <v>39</v>
      </c>
      <c r="D12" s="149" t="s">
        <v>3</v>
      </c>
      <c r="E12" s="28" t="s">
        <v>4</v>
      </c>
      <c r="F12" s="28" t="s">
        <v>5</v>
      </c>
      <c r="G12" s="135" t="s">
        <v>6</v>
      </c>
      <c r="H12" s="135" t="s">
        <v>7</v>
      </c>
      <c r="I12" s="106" t="s">
        <v>19</v>
      </c>
      <c r="J12" s="480"/>
      <c r="K12" s="498"/>
      <c r="L12" s="499"/>
      <c r="M12" s="91"/>
    </row>
    <row r="13" spans="1:13" s="7" customFormat="1" ht="15" customHeight="1" x14ac:dyDescent="0.2">
      <c r="B13" s="41">
        <v>1</v>
      </c>
      <c r="C13" s="340" t="str">
        <f>[5]Feuil1!C15</f>
        <v>55661189</v>
      </c>
      <c r="D13" s="42" t="str">
        <f>[5]Feuil1!D15</f>
        <v>ROCFORT</v>
      </c>
      <c r="E13" s="52" t="str">
        <f>[5]Feuil1!E15</f>
        <v>SOPHIE</v>
      </c>
      <c r="F13" s="147" t="str">
        <f>[5]Feuil1!F15</f>
        <v>AS BERTHELOT MERMOZ</v>
      </c>
      <c r="G13" s="52" t="str">
        <f>[5]Feuil1!G15</f>
        <v>FSGT</v>
      </c>
      <c r="H13" s="134" t="str">
        <f>[5]Feuil1!H15</f>
        <v>69</v>
      </c>
      <c r="I13" s="43" t="s">
        <v>165</v>
      </c>
      <c r="J13" s="44"/>
      <c r="K13" s="496"/>
      <c r="L13" s="497"/>
      <c r="M13" s="91"/>
    </row>
    <row r="14" spans="1:13" s="7" customFormat="1" ht="15" customHeight="1" x14ac:dyDescent="0.2">
      <c r="B14" s="136">
        <v>2</v>
      </c>
      <c r="C14" s="17"/>
      <c r="D14" s="17"/>
      <c r="E14" s="79"/>
      <c r="F14" s="156"/>
      <c r="G14" s="79"/>
      <c r="H14" s="115"/>
      <c r="I14" s="117"/>
      <c r="J14" s="116"/>
      <c r="K14" s="492"/>
      <c r="L14" s="493"/>
      <c r="M14" s="91"/>
    </row>
    <row r="15" spans="1:13" s="7" customFormat="1" ht="15" customHeight="1" x14ac:dyDescent="0.2">
      <c r="B15" s="136">
        <v>3</v>
      </c>
      <c r="C15" s="17"/>
      <c r="D15" s="17"/>
      <c r="E15" s="79"/>
      <c r="F15" s="156"/>
      <c r="G15" s="79"/>
      <c r="H15" s="115"/>
      <c r="I15" s="117"/>
      <c r="J15" s="116"/>
      <c r="K15" s="492"/>
      <c r="L15" s="493"/>
      <c r="M15" s="91"/>
    </row>
    <row r="16" spans="1:13" s="7" customFormat="1" ht="15" customHeight="1" x14ac:dyDescent="0.2">
      <c r="B16" s="265">
        <v>4</v>
      </c>
      <c r="C16" s="266"/>
      <c r="D16" s="266"/>
      <c r="E16" s="267"/>
      <c r="F16" s="267"/>
      <c r="G16" s="267"/>
      <c r="H16" s="268"/>
      <c r="I16" s="269"/>
      <c r="J16" s="116"/>
      <c r="K16" s="492"/>
      <c r="L16" s="493"/>
      <c r="M16" s="91"/>
    </row>
    <row r="17" spans="1:15" s="7" customFormat="1" ht="15" customHeight="1" x14ac:dyDescent="0.2">
      <c r="B17" s="136">
        <v>5</v>
      </c>
      <c r="C17" s="17"/>
      <c r="D17" s="17"/>
      <c r="E17" s="79"/>
      <c r="F17" s="156"/>
      <c r="G17" s="79"/>
      <c r="H17" s="115"/>
      <c r="I17" s="117"/>
      <c r="J17" s="116"/>
      <c r="K17" s="492"/>
      <c r="L17" s="493"/>
      <c r="M17" s="91"/>
    </row>
    <row r="18" spans="1:15" s="7" customFormat="1" ht="15" customHeight="1" x14ac:dyDescent="0.2">
      <c r="B18" s="290">
        <v>6</v>
      </c>
      <c r="C18" s="291"/>
      <c r="D18" s="291"/>
      <c r="E18" s="292"/>
      <c r="F18" s="292"/>
      <c r="G18" s="292"/>
      <c r="H18" s="293"/>
      <c r="I18" s="294"/>
      <c r="J18" s="116"/>
      <c r="K18" s="492"/>
      <c r="L18" s="493"/>
      <c r="M18" s="91"/>
    </row>
    <row r="19" spans="1:15" s="7" customFormat="1" ht="15" customHeight="1" x14ac:dyDescent="0.2">
      <c r="B19" s="290">
        <v>7</v>
      </c>
      <c r="C19" s="291"/>
      <c r="D19" s="291"/>
      <c r="E19" s="292"/>
      <c r="F19" s="292"/>
      <c r="G19" s="292"/>
      <c r="H19" s="293"/>
      <c r="I19" s="294"/>
      <c r="J19" s="116"/>
      <c r="K19" s="492"/>
      <c r="L19" s="493"/>
      <c r="M19" s="91"/>
    </row>
    <row r="20" spans="1:15" s="7" customFormat="1" ht="15" customHeight="1" x14ac:dyDescent="0.2">
      <c r="B20" s="290">
        <v>8</v>
      </c>
      <c r="C20" s="291"/>
      <c r="D20" s="291"/>
      <c r="E20" s="292"/>
      <c r="F20" s="292"/>
      <c r="G20" s="292"/>
      <c r="H20" s="293"/>
      <c r="I20" s="294"/>
      <c r="J20" s="116"/>
      <c r="K20" s="492"/>
      <c r="L20" s="493"/>
      <c r="M20" s="91"/>
    </row>
    <row r="21" spans="1:15" s="7" customFormat="1" ht="15" customHeight="1" x14ac:dyDescent="0.2">
      <c r="B21" s="290">
        <v>9</v>
      </c>
      <c r="C21" s="291"/>
      <c r="D21" s="291"/>
      <c r="E21" s="292"/>
      <c r="F21" s="292"/>
      <c r="G21" s="292"/>
      <c r="H21" s="293"/>
      <c r="I21" s="294"/>
      <c r="J21" s="116"/>
      <c r="K21" s="374"/>
      <c r="L21" s="375"/>
      <c r="M21" s="91"/>
    </row>
    <row r="22" spans="1:15" s="7" customFormat="1" ht="15" customHeight="1" x14ac:dyDescent="0.2">
      <c r="B22" s="290">
        <v>10</v>
      </c>
      <c r="C22" s="291"/>
      <c r="D22" s="291"/>
      <c r="E22" s="292"/>
      <c r="F22" s="292"/>
      <c r="G22" s="292"/>
      <c r="H22" s="293"/>
      <c r="I22" s="294"/>
      <c r="J22" s="116"/>
      <c r="K22" s="374"/>
      <c r="L22" s="375"/>
      <c r="M22" s="91"/>
    </row>
    <row r="23" spans="1:15" s="7" customFormat="1" ht="15" customHeight="1" x14ac:dyDescent="0.2">
      <c r="B23" s="290"/>
      <c r="C23" s="291"/>
      <c r="D23" s="291"/>
      <c r="E23" s="292"/>
      <c r="F23" s="292"/>
      <c r="G23" s="292"/>
      <c r="H23" s="293"/>
      <c r="I23" s="294"/>
      <c r="J23" s="116"/>
      <c r="K23" s="374"/>
      <c r="L23" s="375"/>
      <c r="M23" s="91"/>
    </row>
    <row r="24" spans="1:15" s="7" customFormat="1" ht="15" customHeight="1" x14ac:dyDescent="0.2">
      <c r="B24" s="290"/>
      <c r="C24" s="291"/>
      <c r="D24" s="291"/>
      <c r="E24" s="292"/>
      <c r="F24" s="292"/>
      <c r="G24" s="292"/>
      <c r="H24" s="293"/>
      <c r="I24" s="294"/>
      <c r="J24" s="116"/>
      <c r="K24" s="374"/>
      <c r="L24" s="375"/>
      <c r="M24" s="91"/>
    </row>
    <row r="25" spans="1:15" s="7" customFormat="1" ht="15" customHeight="1" x14ac:dyDescent="0.2">
      <c r="B25" s="290"/>
      <c r="C25" s="291"/>
      <c r="D25" s="291"/>
      <c r="E25" s="292"/>
      <c r="F25" s="292"/>
      <c r="G25" s="292"/>
      <c r="H25" s="293"/>
      <c r="I25" s="294"/>
      <c r="J25" s="116"/>
      <c r="K25" s="374"/>
      <c r="L25" s="375"/>
      <c r="M25" s="91"/>
    </row>
    <row r="26" spans="1:15" s="7" customFormat="1" ht="15" customHeight="1" x14ac:dyDescent="0.2">
      <c r="B26" s="270"/>
      <c r="C26" s="271"/>
      <c r="D26" s="271"/>
      <c r="E26" s="267"/>
      <c r="F26" s="267"/>
      <c r="G26" s="267"/>
      <c r="H26" s="268"/>
      <c r="I26" s="272"/>
      <c r="J26" s="116"/>
      <c r="K26" s="492"/>
      <c r="L26" s="493"/>
      <c r="M26" s="91"/>
    </row>
    <row r="27" spans="1:15" s="7" customFormat="1" ht="15" customHeight="1" thickBot="1" x14ac:dyDescent="0.25">
      <c r="B27" s="295"/>
      <c r="C27" s="296"/>
      <c r="D27" s="296"/>
      <c r="E27" s="282"/>
      <c r="F27" s="282"/>
      <c r="G27" s="282"/>
      <c r="H27" s="287"/>
      <c r="I27" s="297"/>
      <c r="J27" s="45"/>
      <c r="K27" s="494"/>
      <c r="L27" s="495"/>
      <c r="M27" s="91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9"/>
      <c r="C1" s="469"/>
      <c r="D1" s="61"/>
      <c r="E1" s="61"/>
      <c r="F1" s="61"/>
      <c r="G1" s="329"/>
      <c r="H1" s="329"/>
      <c r="I1" s="329"/>
      <c r="J1" s="409"/>
      <c r="K1" s="409"/>
      <c r="L1" s="409"/>
      <c r="M1" s="329"/>
    </row>
    <row r="2" spans="1:13" ht="15" customHeight="1" x14ac:dyDescent="0.2">
      <c r="B2" s="469"/>
      <c r="C2" s="469"/>
      <c r="D2" s="416" t="s">
        <v>0</v>
      </c>
      <c r="E2" s="416"/>
      <c r="F2" s="416"/>
      <c r="G2" s="416"/>
      <c r="H2" s="416"/>
      <c r="I2" s="416"/>
      <c r="J2" s="409"/>
      <c r="K2" s="409"/>
      <c r="L2" s="409"/>
      <c r="M2" s="47"/>
    </row>
    <row r="3" spans="1:13" ht="15" customHeight="1" x14ac:dyDescent="0.2">
      <c r="B3" s="469"/>
      <c r="C3" s="469"/>
      <c r="D3" s="416"/>
      <c r="E3" s="416"/>
      <c r="F3" s="416"/>
      <c r="G3" s="416"/>
      <c r="H3" s="416"/>
      <c r="I3" s="416"/>
      <c r="J3" s="409"/>
      <c r="K3" s="409"/>
      <c r="L3" s="409"/>
      <c r="M3" s="62"/>
    </row>
    <row r="4" spans="1:13" ht="15" customHeight="1" x14ac:dyDescent="0.2">
      <c r="B4" s="469"/>
      <c r="C4" s="469"/>
      <c r="D4" s="140"/>
      <c r="E4" s="140"/>
      <c r="F4" s="140"/>
      <c r="G4" s="140"/>
      <c r="H4" s="140"/>
      <c r="I4" s="140"/>
      <c r="J4" s="409"/>
      <c r="K4" s="409"/>
      <c r="L4" s="409"/>
      <c r="M4" s="62"/>
    </row>
    <row r="5" spans="1:13" ht="15" customHeight="1" x14ac:dyDescent="0.2">
      <c r="B5" s="469"/>
      <c r="C5" s="469"/>
      <c r="D5" s="140"/>
      <c r="E5" s="140"/>
      <c r="F5" s="140"/>
      <c r="G5" s="140"/>
      <c r="H5" s="140"/>
      <c r="I5" s="140"/>
      <c r="J5" s="409"/>
      <c r="K5" s="409"/>
      <c r="L5" s="409"/>
      <c r="M5" s="62"/>
    </row>
    <row r="6" spans="1:13" ht="15" customHeight="1" thickBot="1" x14ac:dyDescent="0.25">
      <c r="B6" s="469"/>
      <c r="C6" s="469"/>
      <c r="D6" s="27"/>
      <c r="E6" s="27"/>
      <c r="F6" s="27"/>
      <c r="G6" s="27"/>
      <c r="H6" s="27"/>
      <c r="I6" s="27"/>
      <c r="J6" s="409"/>
      <c r="K6" s="409"/>
      <c r="L6" s="409"/>
      <c r="M6" s="62"/>
    </row>
    <row r="7" spans="1:13" ht="19.5" thickBot="1" x14ac:dyDescent="0.25">
      <c r="B7" s="469"/>
      <c r="C7" s="469"/>
      <c r="D7" s="413" t="s">
        <v>1</v>
      </c>
      <c r="E7" s="413"/>
      <c r="F7" s="460">
        <f>'Classements 1-2'!F7</f>
        <v>43351</v>
      </c>
      <c r="G7" s="461"/>
      <c r="H7" s="461"/>
      <c r="I7" s="462"/>
      <c r="J7" s="409"/>
      <c r="K7" s="409"/>
      <c r="L7" s="409"/>
      <c r="M7" s="47"/>
    </row>
    <row r="8" spans="1:13" ht="16.5" customHeight="1" thickBot="1" x14ac:dyDescent="0.25">
      <c r="B8" s="470"/>
      <c r="C8" s="470"/>
      <c r="D8" s="120" t="str">
        <f>'Classements 1-2'!D8</f>
        <v xml:space="preserve">Club Organis. </v>
      </c>
      <c r="E8" s="463" t="str">
        <f>'Classements 1-2'!E8</f>
        <v>RS MEXIMIEUX</v>
      </c>
      <c r="F8" s="464"/>
      <c r="G8" s="463"/>
      <c r="H8" s="463"/>
      <c r="I8" s="463"/>
      <c r="J8" s="410"/>
      <c r="K8" s="410"/>
      <c r="L8" s="410"/>
      <c r="M8" s="47"/>
    </row>
    <row r="9" spans="1:13" ht="19.5" thickBot="1" x14ac:dyDescent="0.25">
      <c r="B9" s="414" t="s">
        <v>18</v>
      </c>
      <c r="C9" s="414"/>
      <c r="D9" s="414"/>
      <c r="E9" s="449" t="str">
        <f>'Classements 1-2'!E9</f>
        <v>21ième Boucle Chatenaisienne</v>
      </c>
      <c r="F9" s="450"/>
      <c r="G9" s="450"/>
      <c r="H9" s="450"/>
      <c r="I9" s="451"/>
      <c r="J9" s="426" t="s">
        <v>43</v>
      </c>
      <c r="K9" s="427"/>
      <c r="L9" s="330"/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395" t="s">
        <v>57</v>
      </c>
      <c r="C11" s="396"/>
      <c r="D11" s="396"/>
      <c r="E11" s="393" t="str">
        <f>'Classements 1-2'!E11</f>
        <v xml:space="preserve">Nombre de participants </v>
      </c>
      <c r="F11" s="394"/>
      <c r="G11" s="122"/>
      <c r="H11" s="25" t="s">
        <v>2</v>
      </c>
      <c r="I11" s="123"/>
      <c r="J11" s="479"/>
      <c r="K11" s="399"/>
      <c r="L11" s="400"/>
      <c r="M11" s="112"/>
    </row>
    <row r="12" spans="1:13" s="7" customFormat="1" ht="15" customHeight="1" thickBot="1" x14ac:dyDescent="0.25">
      <c r="B12" s="40" t="s">
        <v>36</v>
      </c>
      <c r="C12" s="152" t="s">
        <v>39</v>
      </c>
      <c r="D12" s="149" t="s">
        <v>3</v>
      </c>
      <c r="E12" s="28" t="s">
        <v>4</v>
      </c>
      <c r="F12" s="28" t="s">
        <v>5</v>
      </c>
      <c r="G12" s="135" t="s">
        <v>6</v>
      </c>
      <c r="H12" s="135" t="s">
        <v>7</v>
      </c>
      <c r="I12" s="106" t="s">
        <v>19</v>
      </c>
      <c r="J12" s="480"/>
      <c r="K12" s="475"/>
      <c r="L12" s="476"/>
      <c r="M12" s="111"/>
    </row>
    <row r="13" spans="1:13" s="7" customFormat="1" ht="15" customHeight="1" x14ac:dyDescent="0.2">
      <c r="B13" s="41">
        <v>1</v>
      </c>
      <c r="C13" s="52"/>
      <c r="D13" s="51"/>
      <c r="E13" s="52"/>
      <c r="F13" s="147"/>
      <c r="G13" s="183"/>
      <c r="H13" s="52"/>
      <c r="I13" s="69"/>
      <c r="J13" s="70"/>
      <c r="K13" s="443"/>
      <c r="L13" s="444"/>
      <c r="M13" s="91"/>
    </row>
    <row r="14" spans="1:13" s="7" customFormat="1" ht="15" customHeight="1" x14ac:dyDescent="0.2">
      <c r="B14" s="71">
        <v>2</v>
      </c>
      <c r="C14" s="8"/>
      <c r="D14" s="9"/>
      <c r="E14" s="8"/>
      <c r="F14" s="155"/>
      <c r="G14" s="183"/>
      <c r="H14" s="10"/>
      <c r="I14" s="72"/>
      <c r="J14" s="73"/>
      <c r="K14" s="481"/>
      <c r="L14" s="482"/>
      <c r="M14" s="91"/>
    </row>
    <row r="15" spans="1:13" s="7" customFormat="1" ht="15" customHeight="1" x14ac:dyDescent="0.2">
      <c r="B15" s="71">
        <v>3</v>
      </c>
      <c r="C15" s="263"/>
      <c r="D15" s="262"/>
      <c r="E15" s="263"/>
      <c r="F15" s="263"/>
      <c r="G15" s="261"/>
      <c r="H15" s="264"/>
      <c r="I15" s="72"/>
      <c r="J15" s="73"/>
      <c r="K15" s="445"/>
      <c r="L15" s="446"/>
      <c r="M15" s="91"/>
    </row>
    <row r="16" spans="1:13" s="7" customFormat="1" ht="15" customHeight="1" x14ac:dyDescent="0.2">
      <c r="B16" s="71">
        <v>4</v>
      </c>
      <c r="C16" s="262"/>
      <c r="D16" s="262"/>
      <c r="E16" s="263"/>
      <c r="F16" s="263"/>
      <c r="G16" s="261"/>
      <c r="H16" s="264"/>
      <c r="I16" s="72"/>
      <c r="J16" s="73"/>
      <c r="K16" s="445"/>
      <c r="L16" s="446"/>
      <c r="M16" s="91"/>
    </row>
    <row r="17" spans="2:13" s="7" customFormat="1" ht="15" customHeight="1" x14ac:dyDescent="0.2">
      <c r="B17" s="71">
        <v>5</v>
      </c>
      <c r="C17" s="262"/>
      <c r="D17" s="262"/>
      <c r="E17" s="263"/>
      <c r="F17" s="263"/>
      <c r="G17" s="261"/>
      <c r="H17" s="264"/>
      <c r="I17" s="72"/>
      <c r="J17" s="73"/>
      <c r="K17" s="445"/>
      <c r="L17" s="446"/>
      <c r="M17" s="91"/>
    </row>
    <row r="18" spans="2:13" s="7" customFormat="1" ht="15" customHeight="1" x14ac:dyDescent="0.2">
      <c r="B18" s="71">
        <v>6</v>
      </c>
      <c r="C18" s="262"/>
      <c r="D18" s="262"/>
      <c r="E18" s="263"/>
      <c r="F18" s="263"/>
      <c r="G18" s="283"/>
      <c r="H18" s="264"/>
      <c r="I18" s="72"/>
      <c r="J18" s="73"/>
      <c r="K18" s="445"/>
      <c r="L18" s="446"/>
      <c r="M18" s="91"/>
    </row>
    <row r="19" spans="2:13" s="7" customFormat="1" ht="15" customHeight="1" x14ac:dyDescent="0.2">
      <c r="B19" s="71">
        <v>7</v>
      </c>
      <c r="C19" s="262"/>
      <c r="D19" s="262"/>
      <c r="E19" s="263"/>
      <c r="F19" s="263"/>
      <c r="G19" s="283"/>
      <c r="H19" s="264"/>
      <c r="I19" s="72"/>
      <c r="J19" s="73"/>
      <c r="K19" s="445"/>
      <c r="L19" s="446"/>
      <c r="M19" s="91"/>
    </row>
    <row r="20" spans="2:13" s="7" customFormat="1" ht="15" customHeight="1" x14ac:dyDescent="0.2">
      <c r="B20" s="71">
        <v>8</v>
      </c>
      <c r="C20" s="312"/>
      <c r="D20" s="312"/>
      <c r="E20" s="311"/>
      <c r="F20" s="311"/>
      <c r="G20" s="372"/>
      <c r="H20" s="318"/>
      <c r="I20" s="72"/>
      <c r="J20" s="73"/>
      <c r="K20" s="373"/>
      <c r="L20" s="364"/>
      <c r="M20" s="91"/>
    </row>
    <row r="21" spans="2:13" s="7" customFormat="1" ht="15" customHeight="1" x14ac:dyDescent="0.2">
      <c r="B21" s="71">
        <v>9</v>
      </c>
      <c r="C21" s="312"/>
      <c r="D21" s="312"/>
      <c r="E21" s="311"/>
      <c r="F21" s="311"/>
      <c r="G21" s="372"/>
      <c r="H21" s="318"/>
      <c r="I21" s="72"/>
      <c r="J21" s="73"/>
      <c r="K21" s="373"/>
      <c r="L21" s="364"/>
      <c r="M21" s="91"/>
    </row>
    <row r="22" spans="2:13" s="7" customFormat="1" ht="15" customHeight="1" x14ac:dyDescent="0.2">
      <c r="B22" s="71">
        <v>10</v>
      </c>
      <c r="C22" s="312"/>
      <c r="D22" s="312"/>
      <c r="E22" s="311"/>
      <c r="F22" s="311"/>
      <c r="G22" s="372"/>
      <c r="H22" s="318"/>
      <c r="I22" s="72"/>
      <c r="J22" s="73"/>
      <c r="K22" s="373"/>
      <c r="L22" s="364"/>
      <c r="M22" s="91"/>
    </row>
    <row r="23" spans="2:13" s="7" customFormat="1" ht="15" customHeight="1" x14ac:dyDescent="0.2">
      <c r="B23" s="71" t="s">
        <v>49</v>
      </c>
      <c r="C23" s="312"/>
      <c r="D23" s="312"/>
      <c r="E23" s="311"/>
      <c r="F23" s="311"/>
      <c r="G23" s="372"/>
      <c r="H23" s="318"/>
      <c r="I23" s="72"/>
      <c r="J23" s="73"/>
      <c r="K23" s="373"/>
      <c r="L23" s="364"/>
      <c r="M23" s="91"/>
    </row>
    <row r="24" spans="2:13" s="7" customFormat="1" ht="15" customHeight="1" x14ac:dyDescent="0.2">
      <c r="B24" s="71"/>
      <c r="C24" s="312"/>
      <c r="D24" s="312"/>
      <c r="E24" s="311"/>
      <c r="F24" s="311"/>
      <c r="G24" s="372"/>
      <c r="H24" s="318"/>
      <c r="I24" s="72"/>
      <c r="J24" s="73"/>
      <c r="K24" s="373"/>
      <c r="L24" s="364"/>
      <c r="M24" s="91"/>
    </row>
    <row r="25" spans="2:13" s="7" customFormat="1" ht="15" customHeight="1" x14ac:dyDescent="0.2">
      <c r="B25" s="71" t="s">
        <v>49</v>
      </c>
      <c r="C25" s="262"/>
      <c r="D25" s="262"/>
      <c r="E25" s="263"/>
      <c r="F25" s="263"/>
      <c r="G25" s="283"/>
      <c r="H25" s="264"/>
      <c r="I25" s="72"/>
      <c r="J25" s="73"/>
      <c r="K25" s="445"/>
      <c r="L25" s="446"/>
      <c r="M25" s="91"/>
    </row>
    <row r="26" spans="2:13" s="7" customFormat="1" ht="15" customHeight="1" x14ac:dyDescent="0.2">
      <c r="B26" s="71"/>
      <c r="C26" s="262"/>
      <c r="D26" s="262"/>
      <c r="E26" s="263"/>
      <c r="F26" s="263"/>
      <c r="G26" s="261"/>
      <c r="H26" s="264"/>
      <c r="I26" s="72"/>
      <c r="J26" s="73"/>
      <c r="K26" s="445"/>
      <c r="L26" s="446"/>
      <c r="M26" s="91"/>
    </row>
    <row r="27" spans="2:13" s="7" customFormat="1" ht="15" customHeight="1" thickBot="1" x14ac:dyDescent="0.25">
      <c r="B27" s="284" t="s">
        <v>49</v>
      </c>
      <c r="C27" s="285"/>
      <c r="D27" s="285"/>
      <c r="E27" s="282"/>
      <c r="F27" s="282"/>
      <c r="G27" s="286"/>
      <c r="H27" s="287"/>
      <c r="I27" s="288"/>
      <c r="J27" s="289"/>
      <c r="K27" s="447"/>
      <c r="L27" s="448"/>
      <c r="M27" s="91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9"/>
      <c r="C1" s="469"/>
      <c r="D1" s="61"/>
      <c r="E1" s="61"/>
      <c r="F1" s="61"/>
      <c r="G1" s="329"/>
      <c r="H1" s="329"/>
      <c r="I1" s="329"/>
      <c r="J1" s="409"/>
      <c r="K1" s="409"/>
      <c r="L1" s="409"/>
      <c r="M1" s="329"/>
    </row>
    <row r="2" spans="1:13" ht="15" customHeight="1" x14ac:dyDescent="0.2">
      <c r="B2" s="469"/>
      <c r="C2" s="469"/>
      <c r="D2" s="416" t="s">
        <v>0</v>
      </c>
      <c r="E2" s="416"/>
      <c r="F2" s="416"/>
      <c r="G2" s="416"/>
      <c r="H2" s="416"/>
      <c r="I2" s="416"/>
      <c r="J2" s="409"/>
      <c r="K2" s="409"/>
      <c r="L2" s="409"/>
      <c r="M2" s="47"/>
    </row>
    <row r="3" spans="1:13" ht="15" customHeight="1" x14ac:dyDescent="0.2">
      <c r="B3" s="469"/>
      <c r="C3" s="469"/>
      <c r="D3" s="416"/>
      <c r="E3" s="416"/>
      <c r="F3" s="416"/>
      <c r="G3" s="416"/>
      <c r="H3" s="416"/>
      <c r="I3" s="416"/>
      <c r="J3" s="409"/>
      <c r="K3" s="409"/>
      <c r="L3" s="409"/>
      <c r="M3" s="62"/>
    </row>
    <row r="4" spans="1:13" ht="15" customHeight="1" x14ac:dyDescent="0.2">
      <c r="B4" s="469"/>
      <c r="C4" s="469"/>
      <c r="D4" s="140"/>
      <c r="E4" s="140"/>
      <c r="F4" s="140"/>
      <c r="G4" s="140"/>
      <c r="H4" s="140"/>
      <c r="I4" s="140"/>
      <c r="J4" s="409"/>
      <c r="K4" s="409"/>
      <c r="L4" s="409"/>
      <c r="M4" s="62"/>
    </row>
    <row r="5" spans="1:13" ht="15" customHeight="1" x14ac:dyDescent="0.2">
      <c r="B5" s="469"/>
      <c r="C5" s="469"/>
      <c r="D5" s="140"/>
      <c r="E5" s="140"/>
      <c r="F5" s="140"/>
      <c r="G5" s="140"/>
      <c r="H5" s="140"/>
      <c r="I5" s="140"/>
      <c r="J5" s="409"/>
      <c r="K5" s="409"/>
      <c r="L5" s="409"/>
      <c r="M5" s="62"/>
    </row>
    <row r="6" spans="1:13" ht="15" customHeight="1" thickBot="1" x14ac:dyDescent="0.25">
      <c r="B6" s="469"/>
      <c r="C6" s="469"/>
      <c r="D6" s="27"/>
      <c r="E6" s="27"/>
      <c r="F6" s="27"/>
      <c r="G6" s="27"/>
      <c r="H6" s="27"/>
      <c r="I6" s="27"/>
      <c r="J6" s="409"/>
      <c r="K6" s="409"/>
      <c r="L6" s="409"/>
      <c r="M6" s="62"/>
    </row>
    <row r="7" spans="1:13" ht="19.5" thickBot="1" x14ac:dyDescent="0.25">
      <c r="B7" s="469"/>
      <c r="C7" s="469"/>
      <c r="D7" s="413" t="s">
        <v>1</v>
      </c>
      <c r="E7" s="413"/>
      <c r="F7" s="460">
        <f>'Classements 1-2'!F7</f>
        <v>43351</v>
      </c>
      <c r="G7" s="461"/>
      <c r="H7" s="461"/>
      <c r="I7" s="462"/>
      <c r="J7" s="409"/>
      <c r="K7" s="409"/>
      <c r="L7" s="409"/>
      <c r="M7" s="47"/>
    </row>
    <row r="8" spans="1:13" ht="16.5" customHeight="1" thickBot="1" x14ac:dyDescent="0.25">
      <c r="B8" s="470"/>
      <c r="C8" s="470"/>
      <c r="D8" s="120" t="str">
        <f>'Classements 1-2'!D8</f>
        <v xml:space="preserve">Club Organis. </v>
      </c>
      <c r="E8" s="463" t="str">
        <f>'Classements 1-2'!E8</f>
        <v>RS MEXIMIEUX</v>
      </c>
      <c r="F8" s="464"/>
      <c r="G8" s="463"/>
      <c r="H8" s="463"/>
      <c r="I8" s="463"/>
      <c r="J8" s="410"/>
      <c r="K8" s="410"/>
      <c r="L8" s="410"/>
      <c r="M8" s="47"/>
    </row>
    <row r="9" spans="1:13" ht="19.5" thickBot="1" x14ac:dyDescent="0.25">
      <c r="B9" s="414" t="s">
        <v>18</v>
      </c>
      <c r="C9" s="414"/>
      <c r="D9" s="414"/>
      <c r="E9" s="449" t="str">
        <f>'Classements 1-2'!E9</f>
        <v>21ième Boucle Chatenaisienne</v>
      </c>
      <c r="F9" s="450"/>
      <c r="G9" s="450"/>
      <c r="H9" s="450"/>
      <c r="I9" s="451"/>
      <c r="J9" s="426" t="s">
        <v>43</v>
      </c>
      <c r="K9" s="427"/>
      <c r="L9" s="330"/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395" t="s">
        <v>10</v>
      </c>
      <c r="C11" s="396"/>
      <c r="D11" s="396"/>
      <c r="E11" s="393" t="str">
        <f>'Classements 1-2'!E11</f>
        <v xml:space="preserve">Nombre de participants </v>
      </c>
      <c r="F11" s="394"/>
      <c r="G11" s="122"/>
      <c r="H11" s="25" t="s">
        <v>40</v>
      </c>
      <c r="I11" s="123"/>
      <c r="J11" s="479"/>
      <c r="K11" s="496"/>
      <c r="L11" s="497"/>
      <c r="M11" s="112"/>
    </row>
    <row r="12" spans="1:13" s="7" customFormat="1" ht="16.5" customHeight="1" thickBot="1" x14ac:dyDescent="0.25">
      <c r="B12" s="40" t="s">
        <v>36</v>
      </c>
      <c r="C12" s="152" t="s">
        <v>39</v>
      </c>
      <c r="D12" s="149" t="s">
        <v>3</v>
      </c>
      <c r="E12" s="28" t="s">
        <v>4</v>
      </c>
      <c r="F12" s="28" t="s">
        <v>5</v>
      </c>
      <c r="G12" s="135" t="s">
        <v>6</v>
      </c>
      <c r="H12" s="135" t="s">
        <v>7</v>
      </c>
      <c r="I12" s="106" t="s">
        <v>19</v>
      </c>
      <c r="J12" s="480"/>
      <c r="K12" s="498"/>
      <c r="L12" s="499"/>
      <c r="M12" s="111"/>
    </row>
    <row r="13" spans="1:13" s="7" customFormat="1" ht="16.5" customHeight="1" x14ac:dyDescent="0.2">
      <c r="B13" s="273">
        <v>1</v>
      </c>
      <c r="C13" s="274"/>
      <c r="D13" s="274"/>
      <c r="E13" s="52"/>
      <c r="F13" s="52"/>
      <c r="G13" s="52"/>
      <c r="H13" s="52"/>
      <c r="I13" s="329"/>
      <c r="J13" s="277"/>
      <c r="K13" s="496"/>
      <c r="L13" s="497"/>
      <c r="M13" s="111"/>
    </row>
    <row r="14" spans="1:13" s="7" customFormat="1" ht="16.5" customHeight="1" x14ac:dyDescent="0.2">
      <c r="B14" s="275">
        <v>2</v>
      </c>
      <c r="C14" s="52"/>
      <c r="D14" s="52"/>
      <c r="E14" s="52"/>
      <c r="F14" s="52"/>
      <c r="G14" s="52"/>
      <c r="H14" s="52"/>
      <c r="I14" s="276"/>
      <c r="J14" s="278"/>
      <c r="K14" s="492"/>
      <c r="L14" s="493"/>
      <c r="M14" s="111"/>
    </row>
    <row r="15" spans="1:13" s="7" customFormat="1" ht="16.5" customHeight="1" x14ac:dyDescent="0.2">
      <c r="B15" s="275">
        <v>3</v>
      </c>
      <c r="C15" s="52"/>
      <c r="D15" s="52"/>
      <c r="E15" s="52"/>
      <c r="F15" s="52"/>
      <c r="G15" s="52"/>
      <c r="H15" s="52"/>
      <c r="I15" s="276"/>
      <c r="J15" s="278"/>
      <c r="K15" s="492"/>
      <c r="L15" s="493"/>
      <c r="M15" s="111"/>
    </row>
    <row r="16" spans="1:13" s="7" customFormat="1" ht="16.5" customHeight="1" x14ac:dyDescent="0.2">
      <c r="B16" s="275">
        <v>4</v>
      </c>
      <c r="C16" s="52"/>
      <c r="D16" s="52"/>
      <c r="E16" s="52"/>
      <c r="F16" s="52"/>
      <c r="G16" s="52"/>
      <c r="H16" s="52"/>
      <c r="I16" s="298"/>
      <c r="J16" s="278"/>
      <c r="K16" s="492"/>
      <c r="L16" s="493"/>
      <c r="M16" s="111"/>
    </row>
    <row r="17" spans="1:15" s="7" customFormat="1" ht="16.5" customHeight="1" x14ac:dyDescent="0.2">
      <c r="B17" s="275">
        <v>5</v>
      </c>
      <c r="C17" s="52"/>
      <c r="D17" s="52"/>
      <c r="E17" s="52"/>
      <c r="F17" s="52"/>
      <c r="G17" s="52"/>
      <c r="H17" s="52"/>
      <c r="I17" s="298"/>
      <c r="J17" s="278"/>
      <c r="K17" s="492"/>
      <c r="L17" s="493"/>
      <c r="M17" s="111"/>
    </row>
    <row r="18" spans="1:15" s="7" customFormat="1" ht="16.5" customHeight="1" x14ac:dyDescent="0.2">
      <c r="B18" s="275">
        <v>6</v>
      </c>
      <c r="C18" s="52"/>
      <c r="D18" s="52"/>
      <c r="E18" s="52"/>
      <c r="F18" s="52"/>
      <c r="G18" s="52"/>
      <c r="H18" s="52"/>
      <c r="I18" s="298"/>
      <c r="J18" s="278"/>
      <c r="K18" s="500"/>
      <c r="L18" s="501"/>
      <c r="M18" s="111"/>
    </row>
    <row r="19" spans="1:15" s="7" customFormat="1" ht="16.5" customHeight="1" x14ac:dyDescent="0.2">
      <c r="B19" s="275">
        <v>7</v>
      </c>
      <c r="C19" s="52"/>
      <c r="D19" s="52"/>
      <c r="E19" s="52"/>
      <c r="F19" s="52"/>
      <c r="G19" s="52"/>
      <c r="H19" s="52"/>
      <c r="I19" s="298"/>
      <c r="J19" s="278"/>
      <c r="K19" s="500"/>
      <c r="L19" s="501"/>
      <c r="M19" s="111"/>
    </row>
    <row r="20" spans="1:15" s="7" customFormat="1" ht="16.5" customHeight="1" x14ac:dyDescent="0.2">
      <c r="B20" s="275">
        <v>8</v>
      </c>
      <c r="C20" s="52"/>
      <c r="D20" s="52"/>
      <c r="E20" s="52"/>
      <c r="F20" s="52"/>
      <c r="G20" s="52"/>
      <c r="H20" s="52"/>
      <c r="I20" s="298"/>
      <c r="J20" s="278"/>
      <c r="K20" s="370"/>
      <c r="L20" s="371"/>
      <c r="M20" s="111"/>
    </row>
    <row r="21" spans="1:15" s="7" customFormat="1" ht="16.5" customHeight="1" x14ac:dyDescent="0.2">
      <c r="B21" s="275">
        <v>9</v>
      </c>
      <c r="C21" s="52"/>
      <c r="D21" s="52"/>
      <c r="E21" s="52"/>
      <c r="F21" s="52"/>
      <c r="G21" s="52"/>
      <c r="H21" s="52"/>
      <c r="I21" s="298"/>
      <c r="J21" s="278"/>
      <c r="K21" s="370"/>
      <c r="L21" s="371"/>
      <c r="M21" s="111"/>
    </row>
    <row r="22" spans="1:15" s="7" customFormat="1" ht="16.5" customHeight="1" x14ac:dyDescent="0.2">
      <c r="B22" s="275">
        <v>10</v>
      </c>
      <c r="C22" s="52"/>
      <c r="D22" s="52"/>
      <c r="E22" s="52"/>
      <c r="F22" s="52"/>
      <c r="G22" s="52"/>
      <c r="H22" s="52"/>
      <c r="I22" s="298"/>
      <c r="J22" s="278"/>
      <c r="K22" s="370"/>
      <c r="L22" s="371"/>
      <c r="M22" s="111"/>
    </row>
    <row r="23" spans="1:15" s="7" customFormat="1" ht="16.5" customHeight="1" x14ac:dyDescent="0.2">
      <c r="B23" s="275"/>
      <c r="C23" s="52"/>
      <c r="D23" s="52"/>
      <c r="E23" s="52"/>
      <c r="F23" s="52"/>
      <c r="G23" s="52"/>
      <c r="H23" s="52"/>
      <c r="I23" s="298"/>
      <c r="J23" s="278"/>
      <c r="K23" s="370"/>
      <c r="L23" s="371"/>
      <c r="M23" s="111"/>
    </row>
    <row r="24" spans="1:15" s="7" customFormat="1" ht="16.5" customHeight="1" x14ac:dyDescent="0.2">
      <c r="B24" s="275"/>
      <c r="C24" s="52"/>
      <c r="D24" s="52"/>
      <c r="E24" s="52"/>
      <c r="F24" s="52"/>
      <c r="G24" s="52"/>
      <c r="H24" s="52"/>
      <c r="I24" s="298"/>
      <c r="J24" s="278"/>
      <c r="K24" s="370"/>
      <c r="L24" s="371"/>
      <c r="M24" s="111"/>
    </row>
    <row r="25" spans="1:15" s="7" customFormat="1" ht="16.5" customHeight="1" x14ac:dyDescent="0.2">
      <c r="B25" s="275"/>
      <c r="C25" s="52"/>
      <c r="D25" s="52"/>
      <c r="E25" s="52"/>
      <c r="F25" s="52"/>
      <c r="G25" s="52"/>
      <c r="H25" s="52"/>
      <c r="I25" s="298"/>
      <c r="J25" s="278"/>
      <c r="K25" s="500"/>
      <c r="L25" s="501"/>
      <c r="M25" s="111"/>
    </row>
    <row r="26" spans="1:15" s="7" customFormat="1" ht="16.5" customHeight="1" x14ac:dyDescent="0.2">
      <c r="B26" s="275"/>
      <c r="C26" s="52"/>
      <c r="D26" s="52"/>
      <c r="E26" s="52"/>
      <c r="F26" s="52"/>
      <c r="G26" s="52"/>
      <c r="H26" s="52"/>
      <c r="I26" s="276"/>
      <c r="J26" s="278"/>
      <c r="K26" s="500"/>
      <c r="L26" s="501"/>
      <c r="M26" s="111"/>
    </row>
    <row r="27" spans="1:15" s="7" customFormat="1" ht="15" customHeight="1" thickBot="1" x14ac:dyDescent="0.25">
      <c r="B27" s="71"/>
      <c r="C27" s="51"/>
      <c r="D27" s="51"/>
      <c r="E27" s="52"/>
      <c r="F27" s="52"/>
      <c r="G27" s="52"/>
      <c r="H27" s="134"/>
      <c r="I27" s="279"/>
      <c r="J27" s="116"/>
      <c r="K27" s="502"/>
      <c r="L27" s="499"/>
      <c r="M27" s="91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S13" sqref="S1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21"/>
      <c r="C1" s="521"/>
      <c r="D1" s="575" t="s">
        <v>13</v>
      </c>
      <c r="E1" s="575"/>
      <c r="F1" s="575"/>
      <c r="G1" s="575"/>
      <c r="H1" s="575"/>
      <c r="I1" s="575"/>
      <c r="J1" s="575"/>
      <c r="K1" s="575"/>
      <c r="L1" s="575"/>
      <c r="M1" s="47"/>
    </row>
    <row r="2" spans="2:13" ht="15" customHeight="1" x14ac:dyDescent="0.2">
      <c r="B2" s="521"/>
      <c r="C2" s="521"/>
      <c r="D2" s="575"/>
      <c r="E2" s="575"/>
      <c r="F2" s="575"/>
      <c r="G2" s="575"/>
      <c r="H2" s="575"/>
      <c r="I2" s="575"/>
      <c r="J2" s="575"/>
      <c r="K2" s="575"/>
      <c r="L2" s="575"/>
      <c r="M2" s="133"/>
    </row>
    <row r="3" spans="2:13" ht="15" customHeight="1" x14ac:dyDescent="0.2">
      <c r="B3" s="521"/>
      <c r="C3" s="521"/>
      <c r="D3" s="575"/>
      <c r="E3" s="575"/>
      <c r="F3" s="575"/>
      <c r="G3" s="575"/>
      <c r="H3" s="575"/>
      <c r="I3" s="575"/>
      <c r="J3" s="575"/>
      <c r="K3" s="575"/>
      <c r="L3" s="575"/>
      <c r="M3" s="133"/>
    </row>
    <row r="4" spans="2:13" ht="13.5" customHeight="1" x14ac:dyDescent="0.25">
      <c r="B4" s="521"/>
      <c r="C4" s="521"/>
      <c r="D4" s="141"/>
      <c r="E4" s="141"/>
      <c r="F4" s="141"/>
      <c r="G4" s="141"/>
      <c r="H4" s="141"/>
      <c r="I4" s="141"/>
      <c r="J4" s="141"/>
      <c r="K4" s="195"/>
      <c r="L4" s="195"/>
      <c r="M4" s="133"/>
    </row>
    <row r="5" spans="2:13" ht="11.25" customHeight="1" thickBot="1" x14ac:dyDescent="0.25">
      <c r="B5" s="521"/>
      <c r="C5" s="521"/>
      <c r="D5" s="139"/>
      <c r="E5" s="139"/>
      <c r="F5" s="139"/>
      <c r="G5" s="139"/>
      <c r="H5" s="139"/>
      <c r="I5" s="139"/>
      <c r="J5" s="139"/>
      <c r="K5" s="139"/>
      <c r="L5" s="139"/>
      <c r="M5" s="133"/>
    </row>
    <row r="6" spans="2:13" ht="27.75" customHeight="1" thickBot="1" x14ac:dyDescent="0.25">
      <c r="B6" s="521"/>
      <c r="C6" s="521"/>
      <c r="D6" s="233" t="s">
        <v>34</v>
      </c>
      <c r="E6" s="250" t="s">
        <v>3</v>
      </c>
      <c r="F6" s="578" t="s">
        <v>45</v>
      </c>
      <c r="G6" s="579"/>
      <c r="H6" s="579"/>
      <c r="I6" s="580"/>
      <c r="J6" s="253" t="s">
        <v>46</v>
      </c>
      <c r="K6" s="576" t="s">
        <v>47</v>
      </c>
      <c r="L6" s="577"/>
      <c r="M6" s="133"/>
    </row>
    <row r="7" spans="2:13" ht="15" customHeight="1" x14ac:dyDescent="0.2">
      <c r="B7" s="521"/>
      <c r="C7" s="521"/>
      <c r="D7" s="234" t="s">
        <v>30</v>
      </c>
      <c r="E7" s="254" t="s">
        <v>60</v>
      </c>
      <c r="F7" s="506" t="s">
        <v>61</v>
      </c>
      <c r="G7" s="507"/>
      <c r="H7" s="507"/>
      <c r="I7" s="508"/>
      <c r="J7" s="171"/>
      <c r="K7" s="540">
        <v>55566774</v>
      </c>
      <c r="L7" s="541"/>
      <c r="M7" s="193"/>
    </row>
    <row r="8" spans="2:13" ht="15" customHeight="1" x14ac:dyDescent="0.2">
      <c r="B8" s="521"/>
      <c r="C8" s="521"/>
      <c r="D8" s="235" t="s">
        <v>31</v>
      </c>
      <c r="E8" s="255"/>
      <c r="F8" s="522"/>
      <c r="G8" s="523"/>
      <c r="H8" s="523"/>
      <c r="I8" s="524"/>
      <c r="J8" s="236"/>
      <c r="K8" s="548"/>
      <c r="L8" s="549"/>
      <c r="M8" s="37"/>
    </row>
    <row r="9" spans="2:13" ht="15" customHeight="1" x14ac:dyDescent="0.2">
      <c r="B9" s="574" t="s">
        <v>37</v>
      </c>
      <c r="C9" s="574"/>
      <c r="D9" s="235" t="s">
        <v>31</v>
      </c>
      <c r="E9" s="255"/>
      <c r="F9" s="522"/>
      <c r="G9" s="523"/>
      <c r="H9" s="523"/>
      <c r="I9" s="524"/>
      <c r="J9" s="236"/>
      <c r="K9" s="542"/>
      <c r="L9" s="543"/>
      <c r="M9" s="37"/>
    </row>
    <row r="10" spans="2:13" ht="15" customHeight="1" x14ac:dyDescent="0.2">
      <c r="B10" s="574"/>
      <c r="C10" s="574"/>
      <c r="D10" s="354" t="s">
        <v>32</v>
      </c>
      <c r="E10" s="355" t="s">
        <v>62</v>
      </c>
      <c r="F10" s="515" t="s">
        <v>63</v>
      </c>
      <c r="G10" s="516"/>
      <c r="H10" s="516"/>
      <c r="I10" s="517"/>
      <c r="J10" s="353"/>
      <c r="K10" s="546">
        <v>55568718</v>
      </c>
      <c r="L10" s="547"/>
      <c r="M10" s="37"/>
    </row>
    <row r="11" spans="2:13" ht="15" customHeight="1" x14ac:dyDescent="0.2">
      <c r="B11" s="574"/>
      <c r="C11" s="574"/>
      <c r="D11" s="235" t="s">
        <v>32</v>
      </c>
      <c r="E11" s="379" t="s">
        <v>64</v>
      </c>
      <c r="F11" s="522" t="s">
        <v>65</v>
      </c>
      <c r="G11" s="523"/>
      <c r="H11" s="523"/>
      <c r="I11" s="524"/>
      <c r="J11" s="236"/>
      <c r="K11" s="542">
        <v>55578007</v>
      </c>
      <c r="L11" s="543"/>
      <c r="M11" s="37"/>
    </row>
    <row r="12" spans="2:13" ht="15" customHeight="1" x14ac:dyDescent="0.2">
      <c r="B12" s="574"/>
      <c r="C12" s="574"/>
      <c r="D12" s="235" t="s">
        <v>32</v>
      </c>
      <c r="E12" s="381" t="s">
        <v>126</v>
      </c>
      <c r="F12" s="522" t="s">
        <v>89</v>
      </c>
      <c r="G12" s="523"/>
      <c r="H12" s="523"/>
      <c r="I12" s="524"/>
      <c r="J12" s="236"/>
      <c r="K12" s="542">
        <v>55609699</v>
      </c>
      <c r="L12" s="543"/>
      <c r="M12" s="37"/>
    </row>
    <row r="13" spans="2:13" ht="15" customHeight="1" x14ac:dyDescent="0.2">
      <c r="B13" s="574"/>
      <c r="C13" s="574"/>
      <c r="D13" s="235" t="s">
        <v>33</v>
      </c>
      <c r="E13" s="379" t="s">
        <v>66</v>
      </c>
      <c r="F13" s="522" t="s">
        <v>67</v>
      </c>
      <c r="G13" s="523"/>
      <c r="H13" s="523"/>
      <c r="I13" s="524"/>
      <c r="J13" s="237"/>
      <c r="K13" s="548">
        <v>55711455</v>
      </c>
      <c r="L13" s="549"/>
      <c r="M13" s="27"/>
    </row>
    <row r="14" spans="2:13" ht="15" customHeight="1" x14ac:dyDescent="0.2">
      <c r="B14" s="574"/>
      <c r="C14" s="574"/>
      <c r="D14" s="238" t="s">
        <v>33</v>
      </c>
      <c r="E14" s="379" t="s">
        <v>122</v>
      </c>
      <c r="F14" s="522" t="s">
        <v>68</v>
      </c>
      <c r="G14" s="523"/>
      <c r="H14" s="523"/>
      <c r="I14" s="524"/>
      <c r="J14" s="237"/>
      <c r="K14" s="542">
        <v>55752966</v>
      </c>
      <c r="L14" s="543"/>
      <c r="M14" s="27"/>
    </row>
    <row r="15" spans="2:13" ht="15" customHeight="1" thickBot="1" x14ac:dyDescent="0.25">
      <c r="B15" s="574"/>
      <c r="C15" s="574"/>
      <c r="D15" s="239" t="s">
        <v>33</v>
      </c>
      <c r="E15" s="377" t="s">
        <v>71</v>
      </c>
      <c r="F15" s="503" t="s">
        <v>72</v>
      </c>
      <c r="G15" s="504"/>
      <c r="H15" s="504"/>
      <c r="I15" s="505"/>
      <c r="J15" s="240"/>
      <c r="K15" s="554">
        <v>55609009</v>
      </c>
      <c r="L15" s="555"/>
      <c r="M15" s="37"/>
    </row>
    <row r="16" spans="2:13" ht="9" customHeight="1" thickBot="1" x14ac:dyDescent="0.25">
      <c r="B16" s="574"/>
      <c r="C16" s="574"/>
      <c r="D16" s="132"/>
      <c r="E16" s="27"/>
      <c r="F16" s="27"/>
      <c r="G16" s="27"/>
      <c r="H16" s="27"/>
      <c r="I16" s="137"/>
      <c r="J16" s="37"/>
      <c r="K16" s="198"/>
      <c r="L16" s="199"/>
      <c r="M16" s="37"/>
    </row>
    <row r="17" spans="2:13" ht="15" customHeight="1" x14ac:dyDescent="0.2">
      <c r="B17" s="574"/>
      <c r="C17" s="574"/>
      <c r="D17" s="241" t="s">
        <v>50</v>
      </c>
      <c r="E17" s="380" t="s">
        <v>69</v>
      </c>
      <c r="F17" s="568" t="s">
        <v>70</v>
      </c>
      <c r="G17" s="569"/>
      <c r="H17" s="569"/>
      <c r="I17" s="570"/>
      <c r="J17" s="339"/>
      <c r="K17" s="556" t="s">
        <v>125</v>
      </c>
      <c r="L17" s="557"/>
      <c r="M17" s="37"/>
    </row>
    <row r="18" spans="2:13" ht="15" customHeight="1" x14ac:dyDescent="0.2">
      <c r="B18" s="27"/>
      <c r="C18" s="27"/>
      <c r="D18" s="235" t="s">
        <v>50</v>
      </c>
      <c r="E18" s="337"/>
      <c r="F18" s="571"/>
      <c r="G18" s="572"/>
      <c r="H18" s="572"/>
      <c r="I18" s="573"/>
      <c r="J18" s="338"/>
      <c r="K18" s="542"/>
      <c r="L18" s="543"/>
      <c r="M18" s="37"/>
    </row>
    <row r="19" spans="2:13" ht="15" customHeight="1" thickBot="1" x14ac:dyDescent="0.25">
      <c r="B19" s="27"/>
      <c r="C19" s="27"/>
      <c r="D19" s="242"/>
      <c r="E19" s="256"/>
      <c r="F19" s="503"/>
      <c r="G19" s="504"/>
      <c r="H19" s="504"/>
      <c r="I19" s="505"/>
      <c r="J19" s="243"/>
      <c r="K19" s="558"/>
      <c r="L19" s="559"/>
      <c r="M19" s="37"/>
    </row>
    <row r="20" spans="2:13" ht="9" customHeight="1" thickBot="1" x14ac:dyDescent="0.25">
      <c r="B20" s="27"/>
      <c r="C20" s="27"/>
      <c r="D20" s="27"/>
      <c r="E20" s="202"/>
      <c r="F20" s="202"/>
      <c r="G20" s="27"/>
      <c r="H20" s="27"/>
      <c r="I20" s="37"/>
      <c r="J20" s="37"/>
      <c r="K20" s="200"/>
      <c r="L20" s="199"/>
      <c r="M20" s="37"/>
    </row>
    <row r="21" spans="2:13" ht="15" customHeight="1" x14ac:dyDescent="0.2">
      <c r="B21" s="27"/>
      <c r="C21" s="27"/>
      <c r="D21" s="244" t="s">
        <v>17</v>
      </c>
      <c r="E21" s="378" t="s">
        <v>60</v>
      </c>
      <c r="F21" s="506" t="s">
        <v>73</v>
      </c>
      <c r="G21" s="507"/>
      <c r="H21" s="507"/>
      <c r="I21" s="508"/>
      <c r="J21" s="245"/>
      <c r="K21" s="560">
        <v>55753728</v>
      </c>
      <c r="L21" s="561"/>
      <c r="M21" s="37"/>
    </row>
    <row r="22" spans="2:13" ht="15" customHeight="1" x14ac:dyDescent="0.2">
      <c r="B22" s="27"/>
      <c r="C22" s="27"/>
      <c r="D22" s="238" t="s">
        <v>17</v>
      </c>
      <c r="E22" s="379" t="s">
        <v>74</v>
      </c>
      <c r="F22" s="509" t="s">
        <v>75</v>
      </c>
      <c r="G22" s="510"/>
      <c r="H22" s="510"/>
      <c r="I22" s="511"/>
      <c r="J22" s="237"/>
      <c r="K22" s="562">
        <v>55581043</v>
      </c>
      <c r="L22" s="563"/>
      <c r="M22" s="37"/>
    </row>
    <row r="23" spans="2:13" ht="15" customHeight="1" x14ac:dyDescent="0.2">
      <c r="B23" s="27"/>
      <c r="C23" s="27"/>
      <c r="D23" s="238" t="s">
        <v>17</v>
      </c>
      <c r="E23" s="379" t="s">
        <v>76</v>
      </c>
      <c r="F23" s="509" t="s">
        <v>65</v>
      </c>
      <c r="G23" s="510"/>
      <c r="H23" s="510"/>
      <c r="I23" s="511"/>
      <c r="J23" s="237"/>
      <c r="K23" s="552">
        <v>55755761</v>
      </c>
      <c r="L23" s="553"/>
      <c r="M23" s="37"/>
    </row>
    <row r="24" spans="2:13" ht="15" customHeight="1" x14ac:dyDescent="0.2">
      <c r="B24" s="27"/>
      <c r="C24" s="27"/>
      <c r="D24" s="238" t="s">
        <v>17</v>
      </c>
      <c r="E24" s="255"/>
      <c r="F24" s="512"/>
      <c r="G24" s="513"/>
      <c r="H24" s="513"/>
      <c r="I24" s="514"/>
      <c r="J24" s="237"/>
      <c r="K24" s="552"/>
      <c r="L24" s="553"/>
      <c r="M24" s="37"/>
    </row>
    <row r="25" spans="2:13" ht="15" customHeight="1" thickBot="1" x14ac:dyDescent="0.25">
      <c r="B25" s="27"/>
      <c r="C25" s="27"/>
      <c r="D25" s="239" t="s">
        <v>17</v>
      </c>
      <c r="E25" s="252"/>
      <c r="F25" s="503"/>
      <c r="G25" s="504"/>
      <c r="H25" s="504"/>
      <c r="I25" s="505"/>
      <c r="J25" s="240"/>
      <c r="K25" s="564"/>
      <c r="L25" s="565"/>
      <c r="M25" s="37"/>
    </row>
    <row r="26" spans="2:13" ht="11.25" customHeight="1" thickBot="1" x14ac:dyDescent="0.25">
      <c r="B26" s="48"/>
      <c r="C26" s="27"/>
      <c r="D26" s="27"/>
      <c r="E26" s="27"/>
      <c r="F26" s="27"/>
      <c r="G26" s="27"/>
      <c r="H26" s="27"/>
      <c r="I26" s="37"/>
      <c r="J26" s="37"/>
      <c r="K26" s="199"/>
      <c r="L26" s="199"/>
      <c r="M26" s="37"/>
    </row>
    <row r="27" spans="2:13" ht="15" customHeight="1" thickBot="1" x14ac:dyDescent="0.25">
      <c r="B27" s="48"/>
      <c r="C27" s="142" t="s">
        <v>12</v>
      </c>
      <c r="D27" s="246" t="s">
        <v>35</v>
      </c>
      <c r="E27" s="521"/>
      <c r="F27" s="521"/>
      <c r="G27" s="521"/>
      <c r="H27" s="521"/>
      <c r="I27" s="521"/>
      <c r="J27" s="521"/>
      <c r="K27" s="199"/>
      <c r="L27" s="199"/>
      <c r="M27" s="37"/>
    </row>
    <row r="28" spans="2:13" ht="15" customHeight="1" x14ac:dyDescent="0.2">
      <c r="B28" s="48"/>
      <c r="C28" s="196"/>
      <c r="D28" s="244" t="s">
        <v>23</v>
      </c>
      <c r="E28" s="257" t="s">
        <v>77</v>
      </c>
      <c r="F28" s="506" t="s">
        <v>78</v>
      </c>
      <c r="G28" s="507"/>
      <c r="H28" s="507"/>
      <c r="I28" s="508"/>
      <c r="J28" s="248"/>
      <c r="K28" s="540">
        <v>55574947</v>
      </c>
      <c r="L28" s="541"/>
      <c r="M28" s="37"/>
    </row>
    <row r="29" spans="2:13" ht="15" customHeight="1" x14ac:dyDescent="0.2">
      <c r="B29" s="48"/>
      <c r="C29" s="196"/>
      <c r="D29" s="238" t="s">
        <v>22</v>
      </c>
      <c r="E29" s="251" t="s">
        <v>79</v>
      </c>
      <c r="F29" s="522" t="s">
        <v>80</v>
      </c>
      <c r="G29" s="523"/>
      <c r="H29" s="523"/>
      <c r="I29" s="524"/>
      <c r="J29" s="237" t="s">
        <v>123</v>
      </c>
      <c r="K29" s="542">
        <v>55566771</v>
      </c>
      <c r="L29" s="543"/>
      <c r="M29" s="37"/>
    </row>
    <row r="30" spans="2:13" ht="15" customHeight="1" x14ac:dyDescent="0.2">
      <c r="B30" s="48"/>
      <c r="C30" s="196"/>
      <c r="D30" s="238" t="s">
        <v>24</v>
      </c>
      <c r="E30" s="251" t="s">
        <v>79</v>
      </c>
      <c r="F30" s="522" t="s">
        <v>124</v>
      </c>
      <c r="G30" s="523"/>
      <c r="H30" s="523"/>
      <c r="I30" s="524"/>
      <c r="J30" s="237" t="s">
        <v>123</v>
      </c>
      <c r="K30" s="548">
        <v>55584709</v>
      </c>
      <c r="L30" s="549"/>
      <c r="M30" s="37"/>
    </row>
    <row r="31" spans="2:13" ht="15" customHeight="1" x14ac:dyDescent="0.2">
      <c r="B31" s="48"/>
      <c r="C31" s="196"/>
      <c r="D31" s="238" t="s">
        <v>25</v>
      </c>
      <c r="E31" s="251" t="s">
        <v>81</v>
      </c>
      <c r="F31" s="522" t="s">
        <v>82</v>
      </c>
      <c r="G31" s="523"/>
      <c r="H31" s="523"/>
      <c r="I31" s="524"/>
      <c r="J31" s="237" t="s">
        <v>123</v>
      </c>
      <c r="K31" s="542">
        <v>493356</v>
      </c>
      <c r="L31" s="543"/>
      <c r="M31" s="37"/>
    </row>
    <row r="32" spans="2:13" ht="15" customHeight="1" x14ac:dyDescent="0.2">
      <c r="B32" s="48"/>
      <c r="C32" s="196"/>
      <c r="D32" s="238" t="s">
        <v>27</v>
      </c>
      <c r="E32" s="251" t="s">
        <v>83</v>
      </c>
      <c r="F32" s="522" t="s">
        <v>84</v>
      </c>
      <c r="G32" s="523"/>
      <c r="H32" s="523"/>
      <c r="I32" s="524"/>
      <c r="J32" s="237" t="s">
        <v>123</v>
      </c>
      <c r="K32" s="548">
        <v>55578008</v>
      </c>
      <c r="L32" s="549"/>
      <c r="M32" s="37"/>
    </row>
    <row r="33" spans="2:13" ht="15" customHeight="1" thickBot="1" x14ac:dyDescent="0.25">
      <c r="B33" s="48"/>
      <c r="C33" s="196"/>
      <c r="D33" s="239" t="s">
        <v>26</v>
      </c>
      <c r="E33" s="377" t="s">
        <v>85</v>
      </c>
      <c r="F33" s="503" t="s">
        <v>86</v>
      </c>
      <c r="G33" s="504"/>
      <c r="H33" s="504"/>
      <c r="I33" s="505"/>
      <c r="J33" s="382" t="s">
        <v>123</v>
      </c>
      <c r="K33" s="554">
        <v>55575986</v>
      </c>
      <c r="L33" s="555"/>
      <c r="M33" s="37"/>
    </row>
    <row r="34" spans="2:13" ht="7.5" customHeight="1" thickBot="1" x14ac:dyDescent="0.25">
      <c r="B34" s="48"/>
      <c r="C34" s="196"/>
      <c r="D34" s="27"/>
      <c r="E34" s="37"/>
      <c r="F34" s="37"/>
      <c r="G34" s="37"/>
      <c r="H34" s="37"/>
      <c r="I34" s="37"/>
      <c r="J34" s="376"/>
      <c r="K34" s="199"/>
      <c r="L34" s="201"/>
      <c r="M34" s="193"/>
    </row>
    <row r="35" spans="2:13" ht="15" customHeight="1" thickBot="1" x14ac:dyDescent="0.25">
      <c r="B35" s="48"/>
      <c r="C35" s="142" t="s">
        <v>41</v>
      </c>
      <c r="D35" s="247" t="s">
        <v>21</v>
      </c>
      <c r="E35" s="258" t="s">
        <v>87</v>
      </c>
      <c r="F35" s="518" t="s">
        <v>88</v>
      </c>
      <c r="G35" s="519"/>
      <c r="H35" s="519"/>
      <c r="I35" s="520"/>
      <c r="J35" s="248" t="s">
        <v>123</v>
      </c>
      <c r="K35" s="566">
        <v>55577692</v>
      </c>
      <c r="L35" s="567"/>
      <c r="M35" s="92"/>
    </row>
    <row r="36" spans="2:13" ht="15" customHeight="1" x14ac:dyDescent="0.2">
      <c r="B36" s="48"/>
      <c r="C36" s="196"/>
      <c r="D36" s="138"/>
      <c r="E36" s="259" t="s">
        <v>66</v>
      </c>
      <c r="F36" s="515" t="s">
        <v>89</v>
      </c>
      <c r="G36" s="516"/>
      <c r="H36" s="516"/>
      <c r="I36" s="517"/>
      <c r="J36" s="237"/>
      <c r="K36" s="546">
        <v>55576266</v>
      </c>
      <c r="L36" s="547"/>
      <c r="M36" s="92"/>
    </row>
    <row r="37" spans="2:13" ht="15" customHeight="1" x14ac:dyDescent="0.2">
      <c r="B37" s="48"/>
      <c r="C37" s="196"/>
      <c r="D37" s="138"/>
      <c r="E37" s="259" t="s">
        <v>90</v>
      </c>
      <c r="F37" s="515" t="s">
        <v>91</v>
      </c>
      <c r="G37" s="516"/>
      <c r="H37" s="516"/>
      <c r="I37" s="517"/>
      <c r="J37" s="237"/>
      <c r="K37" s="546">
        <v>55576820</v>
      </c>
      <c r="L37" s="547"/>
      <c r="M37" s="92"/>
    </row>
    <row r="38" spans="2:13" ht="15" customHeight="1" x14ac:dyDescent="0.2">
      <c r="B38" s="48"/>
      <c r="C38" s="196"/>
      <c r="D38" s="138"/>
      <c r="E38" s="259" t="s">
        <v>92</v>
      </c>
      <c r="F38" s="515" t="s">
        <v>93</v>
      </c>
      <c r="G38" s="516"/>
      <c r="H38" s="516"/>
      <c r="I38" s="517"/>
      <c r="J38" s="353"/>
      <c r="K38" s="546">
        <v>55576248</v>
      </c>
      <c r="L38" s="547"/>
      <c r="M38" s="92"/>
    </row>
    <row r="39" spans="2:13" ht="15" customHeight="1" x14ac:dyDescent="0.2">
      <c r="B39" s="48"/>
      <c r="C39" s="196"/>
      <c r="D39" s="138"/>
      <c r="E39" s="259" t="s">
        <v>94</v>
      </c>
      <c r="F39" s="515" t="s">
        <v>91</v>
      </c>
      <c r="G39" s="516"/>
      <c r="H39" s="516"/>
      <c r="I39" s="517"/>
      <c r="J39" s="353"/>
      <c r="K39" s="546">
        <v>55714043</v>
      </c>
      <c r="L39" s="547"/>
      <c r="M39" s="92"/>
    </row>
    <row r="40" spans="2:13" ht="15" customHeight="1" x14ac:dyDescent="0.2">
      <c r="B40" s="48"/>
      <c r="C40" s="196"/>
      <c r="D40" s="138"/>
      <c r="E40" s="259" t="s">
        <v>95</v>
      </c>
      <c r="F40" s="515" t="s">
        <v>96</v>
      </c>
      <c r="G40" s="516"/>
      <c r="H40" s="516"/>
      <c r="I40" s="517"/>
      <c r="J40" s="353"/>
      <c r="K40" s="546">
        <v>55576255</v>
      </c>
      <c r="L40" s="547"/>
      <c r="M40" s="92"/>
    </row>
    <row r="41" spans="2:13" ht="15" customHeight="1" x14ac:dyDescent="0.2">
      <c r="B41" s="48"/>
      <c r="C41" s="196"/>
      <c r="D41" s="138"/>
      <c r="E41" s="259" t="s">
        <v>97</v>
      </c>
      <c r="F41" s="515" t="s">
        <v>89</v>
      </c>
      <c r="G41" s="516"/>
      <c r="H41" s="516"/>
      <c r="I41" s="517"/>
      <c r="J41" s="353"/>
      <c r="K41" s="546">
        <v>55587822</v>
      </c>
      <c r="L41" s="547"/>
      <c r="M41" s="92"/>
    </row>
    <row r="42" spans="2:13" ht="15" customHeight="1" x14ac:dyDescent="0.2">
      <c r="B42" s="48"/>
      <c r="C42" s="196"/>
      <c r="D42" s="138"/>
      <c r="E42" s="259" t="s">
        <v>98</v>
      </c>
      <c r="F42" s="515" t="s">
        <v>99</v>
      </c>
      <c r="G42" s="516"/>
      <c r="H42" s="516"/>
      <c r="I42" s="517"/>
      <c r="J42" s="353" t="s">
        <v>123</v>
      </c>
      <c r="K42" s="546">
        <v>55716290</v>
      </c>
      <c r="L42" s="547"/>
      <c r="M42" s="92"/>
    </row>
    <row r="43" spans="2:13" ht="15" customHeight="1" x14ac:dyDescent="0.2">
      <c r="B43" s="48"/>
      <c r="C43" s="196"/>
      <c r="D43" s="138"/>
      <c r="E43" s="259" t="s">
        <v>100</v>
      </c>
      <c r="F43" s="515" t="s">
        <v>101</v>
      </c>
      <c r="G43" s="516"/>
      <c r="H43" s="516"/>
      <c r="I43" s="517"/>
      <c r="J43" s="353"/>
      <c r="K43" s="546">
        <v>55583288</v>
      </c>
      <c r="L43" s="547"/>
      <c r="M43" s="92"/>
    </row>
    <row r="44" spans="2:13" ht="15" customHeight="1" x14ac:dyDescent="0.2">
      <c r="B44" s="48"/>
      <c r="C44" s="196"/>
      <c r="D44" s="138"/>
      <c r="E44" s="259" t="s">
        <v>76</v>
      </c>
      <c r="F44" s="515" t="s">
        <v>102</v>
      </c>
      <c r="G44" s="516"/>
      <c r="H44" s="516"/>
      <c r="I44" s="517"/>
      <c r="J44" s="353"/>
      <c r="K44" s="546">
        <v>55571108</v>
      </c>
      <c r="L44" s="547"/>
      <c r="M44" s="92"/>
    </row>
    <row r="45" spans="2:13" ht="15" customHeight="1" x14ac:dyDescent="0.2">
      <c r="B45" s="48"/>
      <c r="C45" s="196"/>
      <c r="D45" s="138"/>
      <c r="E45" s="259" t="s">
        <v>103</v>
      </c>
      <c r="F45" s="550" t="s">
        <v>104</v>
      </c>
      <c r="G45" s="516"/>
      <c r="H45" s="516"/>
      <c r="I45" s="551"/>
      <c r="J45" s="353"/>
      <c r="K45" s="546">
        <v>55751879</v>
      </c>
      <c r="L45" s="547"/>
      <c r="M45" s="92"/>
    </row>
    <row r="46" spans="2:13" ht="15" customHeight="1" x14ac:dyDescent="0.2">
      <c r="B46" s="48"/>
      <c r="C46" s="196"/>
      <c r="D46" s="138"/>
      <c r="E46" s="259" t="s">
        <v>105</v>
      </c>
      <c r="F46" s="515" t="s">
        <v>104</v>
      </c>
      <c r="G46" s="516"/>
      <c r="H46" s="516"/>
      <c r="I46" s="517"/>
      <c r="J46" s="353" t="s">
        <v>123</v>
      </c>
      <c r="K46" s="544">
        <v>55594933</v>
      </c>
      <c r="L46" s="545"/>
      <c r="M46" s="92"/>
    </row>
    <row r="47" spans="2:13" ht="15" customHeight="1" x14ac:dyDescent="0.2">
      <c r="B47" s="48"/>
      <c r="C47" s="196"/>
      <c r="D47" s="138"/>
      <c r="E47" s="259" t="s">
        <v>106</v>
      </c>
      <c r="F47" s="515" t="s">
        <v>107</v>
      </c>
      <c r="G47" s="516"/>
      <c r="H47" s="516"/>
      <c r="I47" s="517"/>
      <c r="J47" s="353" t="s">
        <v>123</v>
      </c>
      <c r="K47" s="546">
        <v>55584731</v>
      </c>
      <c r="L47" s="547"/>
      <c r="M47" s="92"/>
    </row>
    <row r="48" spans="2:13" ht="15" customHeight="1" x14ac:dyDescent="0.2">
      <c r="B48" s="48"/>
      <c r="C48" s="196"/>
      <c r="D48" s="138"/>
      <c r="E48" s="259" t="s">
        <v>108</v>
      </c>
      <c r="F48" s="515" t="s">
        <v>84</v>
      </c>
      <c r="G48" s="516"/>
      <c r="H48" s="516"/>
      <c r="I48" s="517"/>
      <c r="J48" s="353"/>
      <c r="K48" s="544">
        <v>55752073</v>
      </c>
      <c r="L48" s="545"/>
      <c r="M48" s="92"/>
    </row>
    <row r="49" spans="2:13" ht="15" customHeight="1" x14ac:dyDescent="0.2">
      <c r="B49" s="48"/>
      <c r="C49" s="196"/>
      <c r="D49" s="138"/>
      <c r="E49" s="259" t="s">
        <v>109</v>
      </c>
      <c r="F49" s="515" t="s">
        <v>110</v>
      </c>
      <c r="G49" s="516"/>
      <c r="H49" s="516"/>
      <c r="I49" s="517"/>
      <c r="J49" s="237" t="s">
        <v>123</v>
      </c>
      <c r="K49" s="546">
        <v>55659270</v>
      </c>
      <c r="L49" s="547"/>
      <c r="M49" s="92"/>
    </row>
    <row r="50" spans="2:13" ht="15" customHeight="1" x14ac:dyDescent="0.2">
      <c r="B50" s="48"/>
      <c r="C50" s="196"/>
      <c r="D50" s="138"/>
      <c r="E50" s="259" t="s">
        <v>111</v>
      </c>
      <c r="F50" s="515" t="s">
        <v>112</v>
      </c>
      <c r="G50" s="516"/>
      <c r="H50" s="516"/>
      <c r="I50" s="517"/>
      <c r="J50" s="353" t="s">
        <v>123</v>
      </c>
      <c r="K50" s="546">
        <v>55576720</v>
      </c>
      <c r="L50" s="547"/>
      <c r="M50" s="92"/>
    </row>
    <row r="51" spans="2:13" ht="15" customHeight="1" x14ac:dyDescent="0.2">
      <c r="B51" s="48"/>
      <c r="C51" s="196"/>
      <c r="D51" s="138"/>
      <c r="E51" s="259" t="s">
        <v>113</v>
      </c>
      <c r="F51" s="515" t="s">
        <v>114</v>
      </c>
      <c r="G51" s="516"/>
      <c r="H51" s="516"/>
      <c r="I51" s="517"/>
      <c r="J51" s="353"/>
      <c r="K51" s="544">
        <v>55584370</v>
      </c>
      <c r="L51" s="545"/>
      <c r="M51" s="92"/>
    </row>
    <row r="52" spans="2:13" ht="15" customHeight="1" x14ac:dyDescent="0.2">
      <c r="B52" s="48"/>
      <c r="C52" s="196"/>
      <c r="D52" s="138"/>
      <c r="E52" s="259" t="s">
        <v>115</v>
      </c>
      <c r="F52" s="515" t="s">
        <v>116</v>
      </c>
      <c r="G52" s="516"/>
      <c r="H52" s="516"/>
      <c r="I52" s="517"/>
      <c r="J52" s="383" t="s">
        <v>123</v>
      </c>
      <c r="K52" s="538">
        <v>55582584</v>
      </c>
      <c r="L52" s="539"/>
      <c r="M52" s="92"/>
    </row>
    <row r="53" spans="2:13" ht="15" customHeight="1" x14ac:dyDescent="0.2">
      <c r="B53" s="48"/>
      <c r="C53" s="196"/>
      <c r="D53" s="138"/>
      <c r="E53" s="259" t="s">
        <v>117</v>
      </c>
      <c r="F53" s="515" t="s">
        <v>118</v>
      </c>
      <c r="G53" s="516"/>
      <c r="H53" s="516"/>
      <c r="I53" s="517"/>
      <c r="J53" s="383" t="s">
        <v>123</v>
      </c>
      <c r="K53" s="538">
        <v>55599396</v>
      </c>
      <c r="L53" s="539"/>
      <c r="M53" s="92"/>
    </row>
    <row r="54" spans="2:13" ht="15" customHeight="1" x14ac:dyDescent="0.2">
      <c r="B54" s="48"/>
      <c r="C54" s="196"/>
      <c r="D54" s="138"/>
      <c r="E54" s="259" t="s">
        <v>119</v>
      </c>
      <c r="F54" s="515" t="s">
        <v>89</v>
      </c>
      <c r="G54" s="516"/>
      <c r="H54" s="516"/>
      <c r="I54" s="517"/>
      <c r="J54" s="383" t="s">
        <v>123</v>
      </c>
      <c r="K54" s="538">
        <v>55652579</v>
      </c>
      <c r="L54" s="539"/>
      <c r="M54" s="92"/>
    </row>
    <row r="55" spans="2:13" ht="15" customHeight="1" x14ac:dyDescent="0.2">
      <c r="B55" s="48"/>
      <c r="C55" s="196"/>
      <c r="D55" s="138"/>
      <c r="E55" s="259" t="s">
        <v>120</v>
      </c>
      <c r="F55" s="515" t="s">
        <v>121</v>
      </c>
      <c r="G55" s="516"/>
      <c r="H55" s="516"/>
      <c r="I55" s="517"/>
      <c r="J55" s="383" t="s">
        <v>123</v>
      </c>
      <c r="K55" s="538">
        <v>55578606</v>
      </c>
      <c r="L55" s="539"/>
      <c r="M55" s="92"/>
    </row>
    <row r="56" spans="2:13" ht="15" customHeight="1" x14ac:dyDescent="0.2">
      <c r="B56" s="48"/>
      <c r="C56" s="196"/>
      <c r="D56" s="138"/>
      <c r="E56" s="259"/>
      <c r="F56" s="515"/>
      <c r="G56" s="516"/>
      <c r="H56" s="516"/>
      <c r="I56" s="517"/>
      <c r="J56" s="383"/>
      <c r="K56" s="530"/>
      <c r="L56" s="531"/>
      <c r="M56" s="92"/>
    </row>
    <row r="57" spans="2:13" ht="15" customHeight="1" x14ac:dyDescent="0.2">
      <c r="B57" s="48"/>
      <c r="C57" s="196"/>
      <c r="D57" s="138"/>
      <c r="E57" s="259"/>
      <c r="F57" s="515"/>
      <c r="G57" s="516"/>
      <c r="H57" s="516"/>
      <c r="I57" s="517"/>
      <c r="J57" s="383"/>
      <c r="K57" s="530"/>
      <c r="L57" s="531"/>
      <c r="M57" s="92"/>
    </row>
    <row r="58" spans="2:13" ht="15" customHeight="1" x14ac:dyDescent="0.2">
      <c r="B58" s="48"/>
      <c r="C58" s="196"/>
      <c r="D58" s="138"/>
      <c r="E58" s="259"/>
      <c r="F58" s="515"/>
      <c r="G58" s="516"/>
      <c r="H58" s="516"/>
      <c r="I58" s="517"/>
      <c r="J58" s="383"/>
      <c r="K58" s="530"/>
      <c r="L58" s="531"/>
      <c r="M58" s="92"/>
    </row>
    <row r="59" spans="2:13" ht="15" customHeight="1" x14ac:dyDescent="0.2">
      <c r="B59" s="48"/>
      <c r="C59" s="196"/>
      <c r="D59" s="138"/>
      <c r="E59" s="259"/>
      <c r="F59" s="515"/>
      <c r="G59" s="516"/>
      <c r="H59" s="516"/>
      <c r="I59" s="517"/>
      <c r="J59" s="383"/>
      <c r="K59" s="530"/>
      <c r="L59" s="531"/>
      <c r="M59" s="92"/>
    </row>
    <row r="60" spans="2:13" ht="15" customHeight="1" x14ac:dyDescent="0.2">
      <c r="B60" s="48"/>
      <c r="C60" s="196"/>
      <c r="D60" s="138"/>
      <c r="E60" s="259"/>
      <c r="F60" s="515"/>
      <c r="G60" s="516"/>
      <c r="H60" s="516"/>
      <c r="I60" s="517"/>
      <c r="J60" s="383"/>
      <c r="K60" s="530"/>
      <c r="L60" s="531"/>
      <c r="M60" s="92"/>
    </row>
    <row r="61" spans="2:13" ht="15" customHeight="1" x14ac:dyDescent="0.2">
      <c r="B61" s="48"/>
      <c r="C61" s="196"/>
      <c r="D61" s="138"/>
      <c r="E61" s="259"/>
      <c r="F61" s="515"/>
      <c r="G61" s="516"/>
      <c r="H61" s="516"/>
      <c r="I61" s="517"/>
      <c r="J61" s="383"/>
      <c r="K61" s="530"/>
      <c r="L61" s="531"/>
      <c r="M61" s="92"/>
    </row>
    <row r="62" spans="2:13" ht="15" customHeight="1" thickBot="1" x14ac:dyDescent="0.25">
      <c r="B62" s="27"/>
      <c r="C62" s="93"/>
      <c r="D62" s="92"/>
      <c r="E62" s="260"/>
      <c r="F62" s="535"/>
      <c r="G62" s="536"/>
      <c r="H62" s="536"/>
      <c r="I62" s="537"/>
      <c r="J62" s="384"/>
      <c r="K62" s="532"/>
      <c r="L62" s="533"/>
      <c r="M62" s="100"/>
    </row>
    <row r="63" spans="2:13" ht="9.75" customHeight="1" thickBot="1" x14ac:dyDescent="0.25">
      <c r="B63" s="27"/>
      <c r="C63" s="27"/>
      <c r="D63" s="534"/>
      <c r="E63" s="534"/>
      <c r="F63" s="534"/>
      <c r="G63" s="534"/>
      <c r="H63" s="534"/>
      <c r="I63" s="534"/>
      <c r="J63" s="534"/>
      <c r="K63" s="534"/>
      <c r="L63" s="534"/>
      <c r="M63" s="194"/>
    </row>
    <row r="64" spans="2:13" ht="15" customHeight="1" thickBot="1" x14ac:dyDescent="0.25">
      <c r="B64" s="27"/>
      <c r="C64" s="143" t="s">
        <v>11</v>
      </c>
      <c r="D64" s="144" t="s">
        <v>128</v>
      </c>
      <c r="E64" s="27"/>
      <c r="F64" s="27"/>
      <c r="G64" s="27"/>
      <c r="H64" s="27"/>
      <c r="I64" s="27"/>
      <c r="J64" s="27"/>
      <c r="K64" s="46"/>
      <c r="L64" s="47"/>
      <c r="M64" s="47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6"/>
      <c r="L65" s="47"/>
      <c r="M65" s="47"/>
    </row>
    <row r="66" spans="1:15" ht="15" customHeight="1" thickBot="1" x14ac:dyDescent="0.25">
      <c r="B66" s="27"/>
      <c r="C66" s="525" t="s">
        <v>14</v>
      </c>
      <c r="D66" s="526"/>
      <c r="E66" s="527" t="s">
        <v>127</v>
      </c>
      <c r="F66" s="528"/>
      <c r="G66" s="527"/>
      <c r="H66" s="527"/>
      <c r="I66" s="527"/>
      <c r="J66" s="527"/>
      <c r="K66" s="529"/>
    </row>
    <row r="67" spans="1:15" s="3" customFormat="1" ht="15" customHeight="1" x14ac:dyDescent="0.2">
      <c r="A67" s="5"/>
      <c r="B67" s="27"/>
      <c r="C67" s="196"/>
      <c r="D67" s="27"/>
      <c r="E67" s="100"/>
      <c r="F67" s="100"/>
      <c r="G67" s="100"/>
      <c r="H67" s="118"/>
      <c r="I67" s="119"/>
      <c r="J67" s="118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2018-09-10T08:10:53Z</cp:lastPrinted>
  <dcterms:created xsi:type="dcterms:W3CDTF">2012-04-11T12:16:49Z</dcterms:created>
  <dcterms:modified xsi:type="dcterms:W3CDTF">2018-09-10T09:01:39Z</dcterms:modified>
</cp:coreProperties>
</file>