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chirat\Documents\Mes photos\"/>
    </mc:Choice>
  </mc:AlternateContent>
  <bookViews>
    <workbookView xWindow="225" yWindow="330" windowWidth="13845" windowHeight="9555"/>
  </bookViews>
  <sheets>
    <sheet name="Classements" sheetId="1" r:id="rId1"/>
  </sheets>
  <externalReferences>
    <externalReference r:id="rId2"/>
  </externalReferences>
  <definedNames>
    <definedName name="_xlnm._FilterDatabase" localSheetId="0" hidden="1">Classements!$C$12:$E$63</definedName>
    <definedName name="Excel_BuiltIn_Print_Area_1">#REF!</definedName>
    <definedName name="_xlnm.Print_Area" localSheetId="0">Classements!$B$1:$K$414</definedName>
  </definedNames>
  <calcPr calcId="152511"/>
</workbook>
</file>

<file path=xl/calcChain.xml><?xml version="1.0" encoding="utf-8"?>
<calcChain xmlns="http://schemas.openxmlformats.org/spreadsheetml/2006/main">
  <c r="C335" i="1" l="1"/>
  <c r="D335" i="1"/>
  <c r="E335" i="1"/>
  <c r="C323" i="1"/>
  <c r="D323" i="1"/>
  <c r="E323" i="1"/>
  <c r="C324" i="1"/>
  <c r="D324" i="1"/>
  <c r="E324" i="1"/>
  <c r="C325" i="1"/>
  <c r="D325" i="1"/>
  <c r="E325" i="1"/>
  <c r="F276" i="1"/>
  <c r="G276" i="1"/>
  <c r="F277" i="1"/>
  <c r="G277" i="1"/>
  <c r="F278" i="1"/>
  <c r="G278" i="1"/>
  <c r="F279" i="1"/>
  <c r="G279" i="1"/>
  <c r="F280" i="1"/>
  <c r="G280" i="1"/>
  <c r="F281" i="1"/>
  <c r="G281" i="1"/>
  <c r="F282" i="1"/>
  <c r="G282" i="1"/>
  <c r="F283" i="1"/>
  <c r="G283" i="1"/>
  <c r="F284" i="1"/>
  <c r="G284" i="1"/>
  <c r="F285" i="1"/>
  <c r="G285" i="1"/>
  <c r="F286" i="1"/>
  <c r="G286" i="1"/>
  <c r="F287" i="1"/>
  <c r="G287" i="1"/>
  <c r="F288" i="1"/>
  <c r="G288" i="1"/>
  <c r="F289" i="1"/>
  <c r="G289" i="1"/>
  <c r="F290" i="1"/>
  <c r="G290" i="1"/>
  <c r="F291" i="1"/>
  <c r="G291" i="1"/>
  <c r="F292" i="1"/>
  <c r="G292" i="1"/>
  <c r="F293" i="1"/>
  <c r="G293" i="1"/>
  <c r="F294" i="1"/>
  <c r="G294" i="1"/>
  <c r="F295" i="1"/>
  <c r="G295" i="1"/>
  <c r="F296" i="1"/>
  <c r="G296" i="1"/>
  <c r="F297" i="1"/>
  <c r="G297" i="1"/>
  <c r="F298" i="1"/>
  <c r="G298" i="1"/>
  <c r="F299" i="1"/>
  <c r="G299" i="1"/>
  <c r="F300" i="1"/>
  <c r="G300" i="1"/>
  <c r="F301" i="1"/>
  <c r="G301" i="1"/>
  <c r="F302" i="1"/>
  <c r="G302" i="1"/>
  <c r="F303" i="1"/>
  <c r="G303" i="1"/>
  <c r="F304" i="1"/>
  <c r="G304" i="1"/>
  <c r="F305" i="1"/>
  <c r="G305" i="1"/>
  <c r="F306" i="1"/>
  <c r="G306" i="1"/>
  <c r="F307" i="1"/>
  <c r="G307" i="1"/>
  <c r="F308" i="1"/>
  <c r="G308" i="1"/>
  <c r="F309" i="1"/>
  <c r="G309" i="1"/>
  <c r="F310" i="1"/>
  <c r="G310" i="1"/>
  <c r="F311" i="1"/>
  <c r="G311" i="1"/>
  <c r="F312" i="1"/>
  <c r="G312" i="1"/>
  <c r="F313" i="1"/>
  <c r="G313" i="1"/>
  <c r="F314" i="1"/>
  <c r="G314" i="1"/>
  <c r="F315" i="1"/>
  <c r="G315" i="1"/>
  <c r="F316" i="1"/>
  <c r="G316" i="1"/>
  <c r="F317" i="1"/>
  <c r="G317" i="1"/>
  <c r="F318" i="1"/>
  <c r="G318" i="1"/>
  <c r="F319" i="1"/>
  <c r="G319" i="1"/>
  <c r="F320" i="1"/>
  <c r="G320" i="1"/>
  <c r="F321" i="1"/>
  <c r="G321" i="1"/>
  <c r="F322" i="1"/>
  <c r="G322" i="1"/>
  <c r="C276" i="1"/>
  <c r="D276" i="1"/>
  <c r="E276" i="1"/>
  <c r="C277" i="1"/>
  <c r="D277" i="1"/>
  <c r="E277" i="1"/>
  <c r="C278" i="1"/>
  <c r="D278" i="1"/>
  <c r="E278" i="1"/>
  <c r="C279" i="1"/>
  <c r="D279" i="1"/>
  <c r="E279" i="1"/>
  <c r="C280" i="1"/>
  <c r="D280" i="1"/>
  <c r="E280" i="1"/>
  <c r="C281" i="1"/>
  <c r="D281" i="1"/>
  <c r="E281" i="1"/>
  <c r="C282" i="1"/>
  <c r="D282" i="1"/>
  <c r="E282" i="1"/>
  <c r="C283" i="1"/>
  <c r="D283" i="1"/>
  <c r="E283" i="1"/>
  <c r="C284" i="1"/>
  <c r="D284" i="1"/>
  <c r="E284" i="1"/>
  <c r="C285" i="1"/>
  <c r="D285" i="1"/>
  <c r="E285" i="1"/>
  <c r="C286" i="1"/>
  <c r="D286" i="1"/>
  <c r="E286" i="1"/>
  <c r="C287" i="1"/>
  <c r="D287" i="1"/>
  <c r="E287" i="1"/>
  <c r="C288" i="1"/>
  <c r="D288" i="1"/>
  <c r="E288" i="1"/>
  <c r="C289" i="1"/>
  <c r="D289" i="1"/>
  <c r="E289" i="1"/>
  <c r="C290" i="1"/>
  <c r="D290" i="1"/>
  <c r="E290" i="1"/>
  <c r="C291" i="1"/>
  <c r="D291" i="1"/>
  <c r="E291" i="1"/>
  <c r="C292" i="1"/>
  <c r="D292" i="1"/>
  <c r="E292" i="1"/>
  <c r="C293" i="1"/>
  <c r="D293" i="1"/>
  <c r="E293" i="1"/>
  <c r="C294" i="1"/>
  <c r="D294" i="1"/>
  <c r="E294" i="1"/>
  <c r="C295" i="1"/>
  <c r="D295" i="1"/>
  <c r="E295" i="1"/>
  <c r="C296" i="1"/>
  <c r="D296" i="1"/>
  <c r="E296" i="1"/>
  <c r="C297" i="1"/>
  <c r="D297" i="1"/>
  <c r="E297" i="1"/>
  <c r="C298" i="1"/>
  <c r="D298" i="1"/>
  <c r="E298" i="1"/>
  <c r="C299" i="1"/>
  <c r="D299" i="1"/>
  <c r="E299" i="1"/>
  <c r="C300" i="1"/>
  <c r="D300" i="1"/>
  <c r="E300" i="1"/>
  <c r="C301" i="1"/>
  <c r="D301" i="1"/>
  <c r="E301" i="1"/>
  <c r="C302" i="1"/>
  <c r="D302" i="1"/>
  <c r="E302" i="1"/>
  <c r="C303" i="1"/>
  <c r="D303" i="1"/>
  <c r="E303" i="1"/>
  <c r="C304" i="1"/>
  <c r="D304" i="1"/>
  <c r="E304" i="1"/>
  <c r="C305" i="1"/>
  <c r="D305" i="1"/>
  <c r="E305" i="1"/>
  <c r="C306" i="1"/>
  <c r="D306" i="1"/>
  <c r="E306" i="1"/>
  <c r="C307" i="1"/>
  <c r="D307" i="1"/>
  <c r="E307" i="1"/>
  <c r="C308" i="1"/>
  <c r="D308" i="1"/>
  <c r="E308" i="1"/>
  <c r="C309" i="1"/>
  <c r="D309" i="1"/>
  <c r="E309" i="1"/>
  <c r="C310" i="1"/>
  <c r="D310" i="1"/>
  <c r="E310" i="1"/>
  <c r="C311" i="1"/>
  <c r="D311" i="1"/>
  <c r="E311" i="1"/>
  <c r="C312" i="1"/>
  <c r="D312" i="1"/>
  <c r="E312" i="1"/>
  <c r="C313" i="1"/>
  <c r="D313" i="1"/>
  <c r="E313" i="1"/>
  <c r="C314" i="1"/>
  <c r="D314" i="1"/>
  <c r="E314" i="1"/>
  <c r="C315" i="1"/>
  <c r="D315" i="1"/>
  <c r="E315" i="1"/>
  <c r="C316" i="1"/>
  <c r="D316" i="1"/>
  <c r="E316" i="1"/>
  <c r="C317" i="1"/>
  <c r="D317" i="1"/>
  <c r="E317" i="1"/>
  <c r="C318" i="1"/>
  <c r="D318" i="1"/>
  <c r="E318" i="1"/>
  <c r="C319" i="1"/>
  <c r="D319" i="1"/>
  <c r="E319" i="1"/>
  <c r="C320" i="1"/>
  <c r="D320" i="1"/>
  <c r="E320" i="1"/>
  <c r="C321" i="1"/>
  <c r="D321" i="1"/>
  <c r="E321" i="1"/>
  <c r="C322" i="1"/>
  <c r="D322" i="1"/>
  <c r="E322" i="1"/>
  <c r="E333" i="1"/>
  <c r="C258" i="1"/>
  <c r="D258" i="1"/>
  <c r="E258" i="1"/>
  <c r="F256" i="1"/>
  <c r="G256" i="1"/>
  <c r="F257" i="1"/>
  <c r="G257" i="1"/>
  <c r="C256" i="1"/>
  <c r="D256" i="1"/>
  <c r="E256" i="1"/>
  <c r="C257" i="1"/>
  <c r="D257" i="1"/>
  <c r="E257" i="1"/>
  <c r="F193" i="1"/>
  <c r="F217" i="1"/>
  <c r="E254" i="1"/>
  <c r="D271" i="1"/>
  <c r="E271" i="1"/>
  <c r="E272" i="1"/>
  <c r="E274" i="1"/>
  <c r="D171" i="1"/>
  <c r="E171" i="1"/>
  <c r="E172" i="1"/>
  <c r="E174" i="1"/>
  <c r="F53" i="1"/>
  <c r="G53" i="1"/>
  <c r="F56" i="1"/>
  <c r="F57" i="1"/>
  <c r="G57" i="1"/>
  <c r="F54" i="1"/>
  <c r="G54" i="1"/>
  <c r="G56" i="1"/>
  <c r="F58" i="1"/>
  <c r="G58" i="1"/>
  <c r="Q61" i="1"/>
  <c r="P61" i="1"/>
  <c r="O61" i="1"/>
  <c r="Q60" i="1"/>
  <c r="P60" i="1"/>
  <c r="O60" i="1"/>
  <c r="Q59" i="1"/>
  <c r="P59" i="1"/>
  <c r="O59" i="1"/>
  <c r="Q58" i="1"/>
  <c r="P58" i="1"/>
  <c r="O58" i="1"/>
  <c r="Q57" i="1"/>
  <c r="P57" i="1"/>
  <c r="O57" i="1"/>
  <c r="Q56" i="1"/>
  <c r="P56" i="1"/>
  <c r="O56" i="1"/>
  <c r="H5" i="1"/>
  <c r="E341" i="1" l="1"/>
  <c r="E75" i="1" l="1"/>
  <c r="E73" i="1"/>
  <c r="E72" i="1"/>
  <c r="F270" i="1" l="1"/>
  <c r="F170" i="1"/>
  <c r="D72" i="1"/>
  <c r="F71" i="1"/>
  <c r="G158" i="1"/>
  <c r="F158" i="1"/>
  <c r="E158" i="1"/>
  <c r="D158" i="1"/>
  <c r="C158" i="1"/>
  <c r="G157" i="1"/>
  <c r="F157" i="1"/>
  <c r="E157" i="1"/>
  <c r="D157" i="1"/>
  <c r="C157" i="1"/>
  <c r="G156" i="1"/>
  <c r="F156" i="1"/>
  <c r="E156" i="1"/>
  <c r="D156" i="1"/>
  <c r="C156" i="1"/>
  <c r="G155" i="1"/>
  <c r="F155" i="1"/>
  <c r="E155" i="1"/>
  <c r="D155" i="1"/>
  <c r="C155" i="1"/>
  <c r="G154" i="1"/>
  <c r="F154" i="1"/>
  <c r="E154" i="1"/>
  <c r="D154" i="1"/>
  <c r="C154" i="1"/>
  <c r="G153" i="1"/>
  <c r="F153" i="1"/>
  <c r="E153" i="1"/>
  <c r="D153" i="1"/>
  <c r="C153" i="1"/>
  <c r="G152" i="1"/>
  <c r="F152" i="1"/>
  <c r="E152" i="1"/>
  <c r="D152" i="1"/>
  <c r="C152" i="1"/>
  <c r="G151" i="1"/>
  <c r="F151" i="1"/>
  <c r="E151" i="1"/>
  <c r="D151" i="1"/>
  <c r="C151" i="1"/>
  <c r="G150" i="1"/>
  <c r="F150" i="1"/>
  <c r="E150" i="1"/>
  <c r="D150" i="1"/>
  <c r="C150" i="1"/>
  <c r="G149" i="1"/>
  <c r="F149" i="1"/>
  <c r="E149" i="1"/>
  <c r="D149" i="1"/>
  <c r="C149" i="1"/>
  <c r="G148" i="1"/>
  <c r="F148" i="1"/>
  <c r="E148" i="1"/>
  <c r="D148" i="1"/>
  <c r="C148" i="1"/>
  <c r="G147" i="1"/>
  <c r="F147" i="1"/>
  <c r="E147" i="1"/>
  <c r="D147" i="1"/>
  <c r="C147" i="1"/>
  <c r="G146" i="1"/>
  <c r="F146" i="1"/>
  <c r="E146" i="1"/>
  <c r="D146" i="1"/>
  <c r="C146" i="1"/>
  <c r="G145" i="1"/>
  <c r="F145" i="1"/>
  <c r="E145" i="1"/>
  <c r="D145" i="1"/>
  <c r="C145" i="1"/>
  <c r="G144" i="1"/>
  <c r="F144" i="1"/>
  <c r="E144" i="1"/>
  <c r="D144" i="1"/>
  <c r="C144" i="1"/>
  <c r="G143" i="1"/>
  <c r="F143" i="1"/>
  <c r="E143" i="1"/>
  <c r="D143" i="1"/>
  <c r="C143" i="1"/>
  <c r="G141" i="1"/>
  <c r="F141" i="1"/>
  <c r="E141" i="1"/>
  <c r="D141" i="1"/>
  <c r="C141" i="1"/>
  <c r="G140" i="1"/>
  <c r="F140" i="1"/>
  <c r="E140" i="1"/>
  <c r="D140" i="1"/>
  <c r="C140" i="1"/>
  <c r="G139" i="1"/>
  <c r="F139" i="1"/>
  <c r="E139" i="1"/>
  <c r="D139" i="1"/>
  <c r="C139" i="1"/>
  <c r="G138" i="1"/>
  <c r="F138" i="1"/>
  <c r="E138" i="1"/>
  <c r="D138" i="1"/>
  <c r="C138" i="1"/>
  <c r="G137" i="1"/>
  <c r="F137" i="1"/>
  <c r="E137" i="1"/>
  <c r="D137" i="1"/>
  <c r="C137" i="1"/>
  <c r="G136" i="1"/>
  <c r="F136" i="1"/>
  <c r="E136" i="1"/>
  <c r="D136" i="1"/>
  <c r="C136" i="1"/>
  <c r="G135" i="1"/>
  <c r="F135" i="1"/>
  <c r="E135" i="1"/>
  <c r="D135" i="1"/>
  <c r="C135" i="1"/>
  <c r="G134" i="1"/>
  <c r="F134" i="1"/>
  <c r="E134" i="1"/>
  <c r="D134" i="1"/>
  <c r="C134" i="1"/>
  <c r="G133" i="1"/>
  <c r="F133" i="1"/>
  <c r="E133" i="1"/>
  <c r="D133" i="1"/>
  <c r="C133" i="1"/>
  <c r="G132" i="1"/>
  <c r="F132" i="1"/>
  <c r="E132" i="1"/>
  <c r="D132" i="1"/>
  <c r="C132" i="1"/>
  <c r="G131" i="1"/>
  <c r="F131" i="1"/>
  <c r="E131" i="1"/>
  <c r="D131" i="1"/>
  <c r="C131" i="1"/>
  <c r="G130" i="1"/>
  <c r="F130" i="1"/>
  <c r="E130" i="1"/>
  <c r="D130" i="1"/>
  <c r="C130" i="1"/>
  <c r="G129" i="1"/>
  <c r="F129" i="1"/>
  <c r="E129" i="1"/>
  <c r="D129" i="1"/>
  <c r="C129" i="1"/>
  <c r="G128" i="1"/>
  <c r="F128" i="1"/>
  <c r="E128" i="1"/>
  <c r="D128" i="1"/>
  <c r="C128" i="1"/>
  <c r="G127" i="1"/>
  <c r="F127" i="1"/>
  <c r="E127" i="1"/>
  <c r="D127" i="1"/>
  <c r="C127" i="1"/>
  <c r="G126" i="1"/>
  <c r="F126" i="1"/>
  <c r="E126" i="1"/>
  <c r="D126" i="1"/>
  <c r="C126" i="1"/>
  <c r="G125" i="1"/>
  <c r="F125" i="1"/>
  <c r="E125" i="1"/>
  <c r="D125" i="1"/>
  <c r="C125" i="1"/>
  <c r="G124" i="1"/>
  <c r="F124" i="1"/>
  <c r="E124" i="1"/>
  <c r="D124" i="1"/>
  <c r="C124" i="1"/>
  <c r="G123" i="1"/>
  <c r="F123" i="1"/>
  <c r="E123" i="1"/>
  <c r="D123" i="1"/>
  <c r="C123" i="1"/>
  <c r="G122" i="1"/>
  <c r="F122" i="1"/>
  <c r="E122" i="1"/>
  <c r="D122" i="1"/>
  <c r="C122" i="1"/>
  <c r="G121" i="1"/>
  <c r="F121" i="1"/>
  <c r="E121" i="1"/>
  <c r="D121" i="1"/>
  <c r="C121" i="1"/>
  <c r="G120" i="1"/>
  <c r="F120" i="1"/>
  <c r="E120" i="1"/>
  <c r="D120" i="1"/>
  <c r="C120" i="1"/>
  <c r="G119" i="1"/>
  <c r="F119" i="1"/>
  <c r="E119" i="1"/>
  <c r="D119" i="1"/>
  <c r="C119" i="1"/>
  <c r="G118" i="1"/>
  <c r="F118" i="1"/>
  <c r="E118" i="1"/>
  <c r="D118" i="1"/>
  <c r="C118" i="1"/>
  <c r="G117" i="1"/>
  <c r="F117" i="1"/>
  <c r="E117" i="1"/>
  <c r="D117" i="1"/>
  <c r="C117" i="1"/>
  <c r="G115" i="1"/>
  <c r="F115" i="1"/>
  <c r="E115" i="1"/>
  <c r="D115" i="1"/>
  <c r="C115" i="1"/>
  <c r="G114" i="1"/>
  <c r="F114" i="1"/>
  <c r="E114" i="1"/>
  <c r="D114" i="1"/>
  <c r="C114" i="1"/>
  <c r="G52" i="1"/>
  <c r="F52" i="1"/>
  <c r="E52" i="1"/>
  <c r="E53" i="1"/>
  <c r="E54" i="1"/>
  <c r="E56" i="1"/>
  <c r="E57" i="1"/>
  <c r="E58" i="1"/>
  <c r="E59" i="1"/>
  <c r="D52" i="1"/>
  <c r="D53" i="1"/>
  <c r="D54" i="1"/>
  <c r="D56" i="1"/>
  <c r="D57" i="1"/>
  <c r="D58" i="1"/>
  <c r="D59" i="1"/>
  <c r="C52" i="1"/>
  <c r="C53" i="1"/>
  <c r="C54" i="1"/>
  <c r="C56" i="1"/>
  <c r="C57" i="1"/>
  <c r="C58" i="1"/>
  <c r="C59" i="1"/>
  <c r="C47" i="1"/>
  <c r="C43" i="1"/>
  <c r="C39" i="1"/>
  <c r="C35" i="1"/>
  <c r="C31" i="1"/>
  <c r="C27" i="1"/>
  <c r="D47" i="1"/>
  <c r="D43" i="1"/>
  <c r="D39" i="1"/>
  <c r="D35" i="1"/>
  <c r="D31" i="1"/>
  <c r="D27" i="1"/>
  <c r="E47" i="1"/>
  <c r="E43" i="1"/>
  <c r="E39" i="1"/>
  <c r="E35" i="1"/>
  <c r="E31" i="1"/>
  <c r="E27" i="1"/>
  <c r="F47" i="1"/>
  <c r="F43" i="1"/>
  <c r="F39" i="1"/>
  <c r="F35" i="1"/>
  <c r="F31" i="1"/>
  <c r="F27" i="1"/>
  <c r="G47" i="1"/>
  <c r="G43" i="1"/>
  <c r="G39" i="1"/>
  <c r="G35" i="1"/>
  <c r="G31" i="1"/>
  <c r="G27" i="1"/>
  <c r="C88" i="1"/>
  <c r="D89" i="1"/>
  <c r="F89" i="1"/>
  <c r="E90" i="1"/>
  <c r="G90" i="1"/>
  <c r="C92" i="1"/>
  <c r="D93" i="1"/>
  <c r="F93" i="1"/>
  <c r="E94" i="1"/>
  <c r="G94" i="1"/>
  <c r="C96" i="1"/>
  <c r="D97" i="1"/>
  <c r="F97" i="1"/>
  <c r="E98" i="1"/>
  <c r="G98" i="1"/>
  <c r="C100" i="1"/>
  <c r="D101" i="1"/>
  <c r="F101" i="1"/>
  <c r="E102" i="1"/>
  <c r="G102" i="1"/>
  <c r="C104" i="1"/>
  <c r="D105" i="1"/>
  <c r="F105" i="1"/>
  <c r="E106" i="1"/>
  <c r="G106" i="1"/>
  <c r="D109" i="1"/>
  <c r="F109" i="1"/>
  <c r="E110" i="1"/>
  <c r="G110" i="1"/>
  <c r="C112" i="1"/>
  <c r="C51" i="1"/>
  <c r="C48" i="1"/>
  <c r="C44" i="1"/>
  <c r="C40" i="1"/>
  <c r="C36" i="1"/>
  <c r="C32" i="1"/>
  <c r="C28" i="1"/>
  <c r="D51" i="1"/>
  <c r="D48" i="1"/>
  <c r="D44" i="1"/>
  <c r="D40" i="1"/>
  <c r="D36" i="1"/>
  <c r="D32" i="1"/>
  <c r="D28" i="1"/>
  <c r="E51" i="1"/>
  <c r="E48" i="1"/>
  <c r="E44" i="1"/>
  <c r="E40" i="1"/>
  <c r="E36" i="1"/>
  <c r="E32" i="1"/>
  <c r="E28" i="1"/>
  <c r="F51" i="1"/>
  <c r="F48" i="1"/>
  <c r="F44" i="1"/>
  <c r="F40" i="1"/>
  <c r="F36" i="1"/>
  <c r="F32" i="1"/>
  <c r="F28" i="1"/>
  <c r="G51" i="1"/>
  <c r="G48" i="1"/>
  <c r="G44" i="1"/>
  <c r="G40" i="1"/>
  <c r="G36" i="1"/>
  <c r="G32" i="1"/>
  <c r="G28" i="1"/>
  <c r="C89" i="1"/>
  <c r="D90" i="1"/>
  <c r="F90" i="1"/>
  <c r="E91" i="1"/>
  <c r="G91" i="1"/>
  <c r="C93" i="1"/>
  <c r="D94" i="1"/>
  <c r="F94" i="1"/>
  <c r="E95" i="1"/>
  <c r="G95" i="1"/>
  <c r="C97" i="1"/>
  <c r="D98" i="1"/>
  <c r="F98" i="1"/>
  <c r="E99" i="1"/>
  <c r="G99" i="1"/>
  <c r="C101" i="1"/>
  <c r="D102" i="1"/>
  <c r="F102" i="1"/>
  <c r="E103" i="1"/>
  <c r="G103" i="1"/>
  <c r="C105" i="1"/>
  <c r="D106" i="1"/>
  <c r="F106" i="1"/>
  <c r="E107" i="1"/>
  <c r="G107" i="1"/>
  <c r="C109" i="1"/>
  <c r="D110" i="1"/>
  <c r="F110" i="1"/>
  <c r="E111" i="1"/>
  <c r="G111" i="1"/>
  <c r="C49" i="1"/>
  <c r="C45" i="1"/>
  <c r="C41" i="1"/>
  <c r="C37" i="1"/>
  <c r="C33" i="1"/>
  <c r="C29" i="1"/>
  <c r="C25" i="1"/>
  <c r="D49" i="1"/>
  <c r="D45" i="1"/>
  <c r="D41" i="1"/>
  <c r="D37" i="1"/>
  <c r="D33" i="1"/>
  <c r="D29" i="1"/>
  <c r="D25" i="1"/>
  <c r="E49" i="1"/>
  <c r="E45" i="1"/>
  <c r="E41" i="1"/>
  <c r="E37" i="1"/>
  <c r="E33" i="1"/>
  <c r="E29" i="1"/>
  <c r="E25" i="1"/>
  <c r="F49" i="1"/>
  <c r="F45" i="1"/>
  <c r="F41" i="1"/>
  <c r="F37" i="1"/>
  <c r="F33" i="1"/>
  <c r="F29" i="1"/>
  <c r="F25" i="1"/>
  <c r="G49" i="1"/>
  <c r="G45" i="1"/>
  <c r="G41" i="1"/>
  <c r="G37" i="1"/>
  <c r="G33" i="1"/>
  <c r="G29" i="1"/>
  <c r="G25" i="1"/>
  <c r="E88" i="1"/>
  <c r="G88" i="1"/>
  <c r="C90" i="1"/>
  <c r="D91" i="1"/>
  <c r="F91" i="1"/>
  <c r="E92" i="1"/>
  <c r="G92" i="1"/>
  <c r="C94" i="1"/>
  <c r="D95" i="1"/>
  <c r="F95" i="1"/>
  <c r="E96" i="1"/>
  <c r="G96" i="1"/>
  <c r="C98" i="1"/>
  <c r="D99" i="1"/>
  <c r="F99" i="1"/>
  <c r="E100" i="1"/>
  <c r="G100" i="1"/>
  <c r="C102" i="1"/>
  <c r="D103" i="1"/>
  <c r="F103" i="1"/>
  <c r="E104" i="1"/>
  <c r="G104" i="1"/>
  <c r="C106" i="1"/>
  <c r="D107" i="1"/>
  <c r="F107" i="1"/>
  <c r="F108" i="1"/>
  <c r="C110" i="1"/>
  <c r="D111" i="1"/>
  <c r="F111" i="1"/>
  <c r="E112" i="1"/>
  <c r="G112" i="1"/>
  <c r="C50" i="1"/>
  <c r="C46" i="1"/>
  <c r="C42" i="1"/>
  <c r="C38" i="1"/>
  <c r="C34" i="1"/>
  <c r="C30" i="1"/>
  <c r="C26" i="1"/>
  <c r="D50" i="1"/>
  <c r="D46" i="1"/>
  <c r="D42" i="1"/>
  <c r="D38" i="1"/>
  <c r="D34" i="1"/>
  <c r="D30" i="1"/>
  <c r="D26" i="1"/>
  <c r="E50" i="1"/>
  <c r="E46" i="1"/>
  <c r="E42" i="1"/>
  <c r="E38" i="1"/>
  <c r="E34" i="1"/>
  <c r="E30" i="1"/>
  <c r="E26" i="1"/>
  <c r="F50" i="1"/>
  <c r="F46" i="1"/>
  <c r="F42" i="1"/>
  <c r="F38" i="1"/>
  <c r="F34" i="1"/>
  <c r="F30" i="1"/>
  <c r="F26" i="1"/>
  <c r="G50" i="1"/>
  <c r="G46" i="1"/>
  <c r="G42" i="1"/>
  <c r="G38" i="1"/>
  <c r="G34" i="1"/>
  <c r="G30" i="1"/>
  <c r="G26" i="1"/>
  <c r="D88" i="1"/>
  <c r="F88" i="1"/>
  <c r="E89" i="1"/>
  <c r="G89" i="1"/>
  <c r="C91" i="1"/>
  <c r="D92" i="1"/>
  <c r="F92" i="1"/>
  <c r="E93" i="1"/>
  <c r="G93" i="1"/>
  <c r="C95" i="1"/>
  <c r="D96" i="1"/>
  <c r="F96" i="1"/>
  <c r="E97" i="1"/>
  <c r="G97" i="1"/>
  <c r="C99" i="1"/>
  <c r="D100" i="1"/>
  <c r="F100" i="1"/>
  <c r="E101" i="1"/>
  <c r="G101" i="1"/>
  <c r="C103" i="1"/>
  <c r="D104" i="1"/>
  <c r="F104" i="1"/>
  <c r="E105" i="1"/>
  <c r="G105" i="1"/>
  <c r="C107" i="1"/>
  <c r="D108" i="1"/>
  <c r="E109" i="1"/>
  <c r="G109" i="1"/>
  <c r="C111" i="1"/>
  <c r="D112" i="1"/>
  <c r="F112" i="1"/>
  <c r="C108" i="1"/>
  <c r="E108" i="1"/>
  <c r="G108" i="1"/>
  <c r="G116" i="1" l="1"/>
  <c r="F116" i="1"/>
  <c r="E116" i="1"/>
  <c r="D116" i="1"/>
  <c r="C116" i="1"/>
  <c r="G142" i="1"/>
  <c r="F142" i="1"/>
  <c r="E142" i="1"/>
  <c r="D142" i="1"/>
  <c r="C142" i="1"/>
  <c r="E113" i="1"/>
  <c r="D113" i="1"/>
  <c r="G113" i="1"/>
  <c r="F113" i="1"/>
  <c r="C113" i="1"/>
  <c r="C14" i="1" l="1"/>
  <c r="C17" i="1"/>
  <c r="D21" i="1"/>
  <c r="C18" i="1"/>
  <c r="D23" i="1"/>
  <c r="D13" i="1"/>
  <c r="E14" i="1"/>
  <c r="C21" i="1"/>
  <c r="C23" i="1"/>
  <c r="G16" i="1"/>
  <c r="G17" i="1"/>
  <c r="G18" i="1"/>
  <c r="F16" i="1"/>
  <c r="G14" i="1"/>
  <c r="F17" i="1"/>
  <c r="G21" i="1"/>
  <c r="E15" i="1"/>
  <c r="F18" i="1"/>
  <c r="G23" i="1"/>
  <c r="F13" i="1"/>
  <c r="F21" i="1"/>
  <c r="D15" i="1"/>
  <c r="F23" i="1"/>
  <c r="F14" i="1"/>
  <c r="C15" i="1"/>
  <c r="G13" i="1"/>
  <c r="C19" i="1"/>
  <c r="D19" i="1"/>
  <c r="E19" i="1"/>
  <c r="F19" i="1"/>
  <c r="G19" i="1"/>
  <c r="E16" i="1"/>
  <c r="E13" i="1"/>
  <c r="D14" i="1"/>
  <c r="E17" i="1"/>
  <c r="E18" i="1"/>
  <c r="G15" i="1"/>
  <c r="D16" i="1"/>
  <c r="C13" i="1"/>
  <c r="D17" i="1"/>
  <c r="E21" i="1"/>
  <c r="D18" i="1"/>
  <c r="E23" i="1"/>
  <c r="F15" i="1"/>
  <c r="C16" i="1"/>
  <c r="D85" i="1"/>
  <c r="C82" i="1"/>
  <c r="D80" i="1"/>
  <c r="C80" i="1"/>
  <c r="C85" i="1"/>
  <c r="G78" i="1"/>
  <c r="G80" i="1"/>
  <c r="G83" i="1"/>
  <c r="E80" i="1"/>
  <c r="C83" i="1"/>
  <c r="D78" i="1"/>
  <c r="G82" i="1"/>
  <c r="E83" i="1"/>
  <c r="E78" i="1"/>
  <c r="E82" i="1"/>
  <c r="F82" i="1"/>
  <c r="F83" i="1"/>
  <c r="D82" i="1"/>
  <c r="D83" i="1"/>
  <c r="G85" i="1"/>
  <c r="F78" i="1"/>
  <c r="C78" i="1"/>
  <c r="F85" i="1"/>
  <c r="F80" i="1"/>
  <c r="E85" i="1"/>
  <c r="G242" i="1" l="1"/>
  <c r="F241" i="1"/>
  <c r="E238" i="1"/>
  <c r="D237" i="1"/>
  <c r="C236" i="1"/>
  <c r="G234" i="1"/>
  <c r="F233" i="1"/>
  <c r="C228" i="1"/>
  <c r="G226" i="1"/>
  <c r="F225" i="1"/>
  <c r="D221" i="1"/>
  <c r="C220" i="1"/>
  <c r="D200" i="1"/>
  <c r="F204" i="1"/>
  <c r="E214" i="1"/>
  <c r="F205" i="1"/>
  <c r="F214" i="1"/>
  <c r="E196" i="1"/>
  <c r="G200" i="1"/>
  <c r="C243" i="1"/>
  <c r="G241" i="1"/>
  <c r="F240" i="1"/>
  <c r="E237" i="1"/>
  <c r="D236" i="1"/>
  <c r="C235" i="1"/>
  <c r="G233" i="1"/>
  <c r="F232" i="1"/>
  <c r="D228" i="1"/>
  <c r="C227" i="1"/>
  <c r="G225" i="1"/>
  <c r="F224" i="1"/>
  <c r="E221" i="1"/>
  <c r="D220" i="1"/>
  <c r="C219" i="1"/>
  <c r="C195" i="1"/>
  <c r="D204" i="1"/>
  <c r="F213" i="1"/>
  <c r="G218" i="1"/>
  <c r="C196" i="1"/>
  <c r="D205" i="1"/>
  <c r="D214" i="1"/>
  <c r="F218" i="1"/>
  <c r="G195" i="1"/>
  <c r="C205" i="1"/>
  <c r="C214" i="1"/>
  <c r="F195" i="1"/>
  <c r="E200" i="1"/>
  <c r="G204" i="1"/>
  <c r="G213" i="1"/>
  <c r="D243" i="1"/>
  <c r="C242" i="1"/>
  <c r="G240" i="1"/>
  <c r="F239" i="1"/>
  <c r="E236" i="1"/>
  <c r="D235" i="1"/>
  <c r="C234" i="1"/>
  <c r="G232" i="1"/>
  <c r="E228" i="1"/>
  <c r="D227" i="1"/>
  <c r="C226" i="1"/>
  <c r="G224" i="1"/>
  <c r="F223" i="1"/>
  <c r="E220" i="1"/>
  <c r="D219" i="1"/>
  <c r="D213" i="1"/>
  <c r="E218" i="1"/>
  <c r="C200" i="1"/>
  <c r="D218" i="1"/>
  <c r="E195" i="1"/>
  <c r="G208" i="1"/>
  <c r="C218" i="1"/>
  <c r="D195" i="1"/>
  <c r="E204" i="1"/>
  <c r="F208" i="1"/>
  <c r="E213" i="1"/>
  <c r="E243" i="1"/>
  <c r="D242" i="1"/>
  <c r="C241" i="1"/>
  <c r="G239" i="1"/>
  <c r="F238" i="1"/>
  <c r="E235" i="1"/>
  <c r="D234" i="1"/>
  <c r="C233" i="1"/>
  <c r="E227" i="1"/>
  <c r="D226" i="1"/>
  <c r="C225" i="1"/>
  <c r="G223" i="1"/>
  <c r="E219" i="1"/>
  <c r="C208" i="1"/>
  <c r="C204" i="1"/>
  <c r="C213" i="1"/>
  <c r="E208" i="1"/>
  <c r="G212" i="1"/>
  <c r="D208" i="1"/>
  <c r="F212" i="1"/>
  <c r="E242" i="1"/>
  <c r="D241" i="1"/>
  <c r="C240" i="1"/>
  <c r="G238" i="1"/>
  <c r="F237" i="1"/>
  <c r="E234" i="1"/>
  <c r="D233" i="1"/>
  <c r="C232" i="1"/>
  <c r="E226" i="1"/>
  <c r="D225" i="1"/>
  <c r="C224" i="1"/>
  <c r="F221" i="1"/>
  <c r="C212" i="1"/>
  <c r="G198" i="1"/>
  <c r="G207" i="1"/>
  <c r="F198" i="1"/>
  <c r="F207" i="1"/>
  <c r="E212" i="1"/>
  <c r="D212" i="1"/>
  <c r="E241" i="1"/>
  <c r="D240" i="1"/>
  <c r="C239" i="1"/>
  <c r="G237" i="1"/>
  <c r="F236" i="1"/>
  <c r="E233" i="1"/>
  <c r="D232" i="1"/>
  <c r="F228" i="1"/>
  <c r="E225" i="1"/>
  <c r="D224" i="1"/>
  <c r="C223" i="1"/>
  <c r="G221" i="1"/>
  <c r="F220" i="1"/>
  <c r="E198" i="1"/>
  <c r="E207" i="1"/>
  <c r="G211" i="1"/>
  <c r="D198" i="1"/>
  <c r="D207" i="1"/>
  <c r="F211" i="1"/>
  <c r="C198" i="1"/>
  <c r="C207" i="1"/>
  <c r="F243" i="1"/>
  <c r="E240" i="1"/>
  <c r="D239" i="1"/>
  <c r="C238" i="1"/>
  <c r="G236" i="1"/>
  <c r="F235" i="1"/>
  <c r="E232" i="1"/>
  <c r="G228" i="1"/>
  <c r="F227" i="1"/>
  <c r="E224" i="1"/>
  <c r="D223" i="1"/>
  <c r="G220" i="1"/>
  <c r="F219" i="1"/>
  <c r="F196" i="1"/>
  <c r="G205" i="1"/>
  <c r="G206" i="1"/>
  <c r="E211" i="1"/>
  <c r="F206" i="1"/>
  <c r="D211" i="1"/>
  <c r="C211" i="1"/>
  <c r="G243" i="1"/>
  <c r="F242" i="1"/>
  <c r="E239" i="1"/>
  <c r="D238" i="1"/>
  <c r="C237" i="1"/>
  <c r="G235" i="1"/>
  <c r="F234" i="1"/>
  <c r="G227" i="1"/>
  <c r="F226" i="1"/>
  <c r="E223" i="1"/>
  <c r="C221" i="1"/>
  <c r="G219" i="1"/>
  <c r="D196" i="1"/>
  <c r="F200" i="1"/>
  <c r="E205" i="1"/>
  <c r="G214" i="1"/>
  <c r="E206" i="1"/>
  <c r="D206" i="1"/>
  <c r="G196" i="1"/>
  <c r="C206" i="1"/>
  <c r="E176" i="1"/>
  <c r="F176" i="1"/>
  <c r="D180" i="1"/>
  <c r="F184" i="1"/>
  <c r="G186" i="1"/>
  <c r="G187" i="1"/>
  <c r="D191" i="1"/>
  <c r="D184" i="1"/>
  <c r="F188" i="1"/>
  <c r="E186" i="1"/>
  <c r="E187" i="1"/>
  <c r="G191" i="1"/>
  <c r="C186" i="1"/>
  <c r="C179" i="1"/>
  <c r="D188" i="1"/>
  <c r="F192" i="1"/>
  <c r="F185" i="1"/>
  <c r="F186" i="1"/>
  <c r="E191" i="1"/>
  <c r="G180" i="1"/>
  <c r="D192" i="1"/>
  <c r="D185" i="1"/>
  <c r="D186" i="1"/>
  <c r="E180" i="1"/>
  <c r="G184" i="1"/>
  <c r="C187" i="1"/>
  <c r="C180" i="1"/>
  <c r="F179" i="1"/>
  <c r="E184" i="1"/>
  <c r="G188" i="1"/>
  <c r="D176" i="1"/>
  <c r="C191" i="1"/>
  <c r="C184" i="1"/>
  <c r="C185" i="1"/>
  <c r="D179" i="1"/>
  <c r="E188" i="1"/>
  <c r="G192" i="1"/>
  <c r="G176" i="1"/>
  <c r="G185" i="1"/>
  <c r="C188" i="1"/>
  <c r="G179" i="1"/>
  <c r="F187" i="1"/>
  <c r="E192" i="1"/>
  <c r="C176" i="1"/>
  <c r="F180" i="1"/>
  <c r="E185" i="1"/>
  <c r="C192" i="1"/>
  <c r="E179" i="1"/>
  <c r="D187" i="1"/>
  <c r="F191" i="1"/>
  <c r="D217" i="1" l="1"/>
  <c r="E217" i="1"/>
  <c r="C217" i="1"/>
  <c r="G217" i="1"/>
  <c r="G81" i="1" l="1"/>
  <c r="F86" i="1"/>
  <c r="C77" i="1"/>
  <c r="C86" i="1"/>
  <c r="C87" i="1"/>
  <c r="D81" i="1"/>
  <c r="E86" i="1"/>
  <c r="C84" i="1"/>
  <c r="E87" i="1"/>
  <c r="C81" i="1"/>
  <c r="E84" i="1"/>
  <c r="F81" i="1"/>
  <c r="D87" i="1"/>
  <c r="E81" i="1"/>
  <c r="F84" i="1"/>
  <c r="D77" i="1"/>
  <c r="E77" i="1"/>
  <c r="G86" i="1"/>
  <c r="G87" i="1"/>
  <c r="D86" i="1"/>
  <c r="F87" i="1"/>
  <c r="G77" i="1"/>
  <c r="D84" i="1"/>
  <c r="G84" i="1"/>
  <c r="F77" i="1"/>
  <c r="F209" i="1" l="1"/>
  <c r="E209" i="1"/>
  <c r="D199" i="1"/>
  <c r="G230" i="1"/>
  <c r="E203" i="1"/>
  <c r="G245" i="1"/>
  <c r="E197" i="1"/>
  <c r="E216" i="1"/>
  <c r="D246" i="1"/>
  <c r="D215" i="1"/>
  <c r="C193" i="1"/>
  <c r="C244" i="1"/>
  <c r="C203" i="1"/>
  <c r="G222" i="1"/>
  <c r="G202" i="1"/>
  <c r="G210" i="1"/>
  <c r="C202" i="1"/>
  <c r="C229" i="1"/>
  <c r="F201" i="1"/>
  <c r="D245" i="1"/>
  <c r="D210" i="1"/>
  <c r="D209" i="1"/>
  <c r="D203" i="1"/>
  <c r="G229" i="1"/>
  <c r="D216" i="1"/>
  <c r="G215" i="1"/>
  <c r="D230" i="1"/>
  <c r="D197" i="1"/>
  <c r="C215" i="1"/>
  <c r="E246" i="1"/>
  <c r="F231" i="1"/>
  <c r="G199" i="1"/>
  <c r="F246" i="1"/>
  <c r="C231" i="1"/>
  <c r="F202" i="1"/>
  <c r="G244" i="1"/>
  <c r="E201" i="1"/>
  <c r="E231" i="1"/>
  <c r="D222" i="1"/>
  <c r="E193" i="1"/>
  <c r="D193" i="1"/>
  <c r="D229" i="1"/>
  <c r="D201" i="1"/>
  <c r="C210" i="1"/>
  <c r="D244" i="1"/>
  <c r="C216" i="1"/>
  <c r="C246" i="1"/>
  <c r="F215" i="1"/>
  <c r="C197" i="1"/>
  <c r="E230" i="1"/>
  <c r="E245" i="1"/>
  <c r="F199" i="1"/>
  <c r="F230" i="1"/>
  <c r="G203" i="1"/>
  <c r="F245" i="1"/>
  <c r="G197" i="1"/>
  <c r="G216" i="1"/>
  <c r="E202" i="1"/>
  <c r="E210" i="1"/>
  <c r="E222" i="1"/>
  <c r="C201" i="1"/>
  <c r="G209" i="1"/>
  <c r="E244" i="1"/>
  <c r="G231" i="1"/>
  <c r="F222" i="1"/>
  <c r="E199" i="1"/>
  <c r="G246" i="1"/>
  <c r="C230" i="1"/>
  <c r="F197" i="1"/>
  <c r="E215" i="1"/>
  <c r="E229" i="1"/>
  <c r="C199" i="1"/>
  <c r="C209" i="1"/>
  <c r="F203" i="1"/>
  <c r="F229" i="1"/>
  <c r="F216" i="1"/>
  <c r="F244" i="1"/>
  <c r="G201" i="1"/>
  <c r="D231" i="1"/>
  <c r="C222" i="1"/>
  <c r="D202" i="1"/>
  <c r="C245" i="1"/>
  <c r="F210" i="1"/>
  <c r="G193" i="1"/>
  <c r="D182" i="1"/>
  <c r="E194" i="1"/>
  <c r="G181" i="1"/>
  <c r="F178" i="1"/>
  <c r="F189" i="1"/>
  <c r="F194" i="1"/>
  <c r="G178" i="1"/>
  <c r="E178" i="1"/>
  <c r="E189" i="1"/>
  <c r="F182" i="1"/>
  <c r="G194" i="1"/>
  <c r="D190" i="1"/>
  <c r="E177" i="1"/>
  <c r="F183" i="1"/>
  <c r="G182" i="1"/>
  <c r="E183" i="1"/>
  <c r="E190" i="1"/>
  <c r="C190" i="1"/>
  <c r="F190" i="1"/>
  <c r="E181" i="1"/>
  <c r="C177" i="1"/>
  <c r="G190" i="1"/>
  <c r="C181" i="1"/>
  <c r="D181" i="1"/>
  <c r="D178" i="1"/>
  <c r="D194" i="1"/>
  <c r="F177" i="1"/>
  <c r="D183" i="1"/>
  <c r="G189" i="1"/>
  <c r="F181" i="1"/>
  <c r="C183" i="1"/>
  <c r="C178" i="1"/>
  <c r="G183" i="1"/>
  <c r="C189" i="1"/>
  <c r="D177" i="1"/>
  <c r="E182" i="1"/>
  <c r="C182" i="1"/>
  <c r="G177" i="1"/>
  <c r="C194" i="1"/>
  <c r="D189" i="1"/>
  <c r="D247" i="1"/>
  <c r="G247" i="1" l="1"/>
  <c r="C247" i="1"/>
  <c r="F247" i="1"/>
  <c r="E247" i="1"/>
  <c r="D79" i="1" l="1"/>
  <c r="G79" i="1"/>
  <c r="E79" i="1"/>
  <c r="C79" i="1"/>
  <c r="F79" i="1"/>
</calcChain>
</file>

<file path=xl/sharedStrings.xml><?xml version="1.0" encoding="utf-8"?>
<sst xmlns="http://schemas.openxmlformats.org/spreadsheetml/2006/main" count="535" uniqueCount="121">
  <si>
    <t>Classement des coureurs</t>
  </si>
  <si>
    <t>Date de la course</t>
  </si>
  <si>
    <t>km</t>
  </si>
  <si>
    <t>points de
montée</t>
  </si>
  <si>
    <t>Nom</t>
  </si>
  <si>
    <t>Prenom</t>
  </si>
  <si>
    <t>Club</t>
  </si>
  <si>
    <t>Fédé</t>
  </si>
  <si>
    <t>dept</t>
  </si>
  <si>
    <t>Place</t>
  </si>
  <si>
    <t>points</t>
  </si>
  <si>
    <t xml:space="preserve"> 3eme Fsgt + 2eme UFOLEP</t>
  </si>
  <si>
    <t>place</t>
  </si>
  <si>
    <t>4eme FSGT + 3emeUFOLEP</t>
  </si>
  <si>
    <t>Cadets</t>
  </si>
  <si>
    <t>Minimes</t>
  </si>
  <si>
    <t>Police municipale</t>
  </si>
  <si>
    <t>Sécurité course</t>
  </si>
  <si>
    <t>ORGANISATION</t>
  </si>
  <si>
    <t>Poste de premier secours</t>
  </si>
  <si>
    <t>1ere et 2eme FSGT + 1ere UFOLEP + PC FFC</t>
  </si>
  <si>
    <t>Challenge fsgt 69</t>
  </si>
  <si>
    <t>Challenge Fsgt 69</t>
  </si>
  <si>
    <t>Buvette</t>
  </si>
  <si>
    <t>NOM DE L'EPREUVE :</t>
  </si>
  <si>
    <t xml:space="preserve"> </t>
  </si>
  <si>
    <t>Tps /écart</t>
  </si>
  <si>
    <t>5eme FSGT + 4eme UFOLEP (Féminines)</t>
  </si>
  <si>
    <t xml:space="preserve">Liste Signaleurs </t>
  </si>
  <si>
    <t>Voiture 1</t>
  </si>
  <si>
    <t>Motard  1</t>
  </si>
  <si>
    <t>Motard  2</t>
  </si>
  <si>
    <t>Voiture 2</t>
  </si>
  <si>
    <t>Voiture 3</t>
  </si>
  <si>
    <t>Motard  3</t>
  </si>
  <si>
    <r>
      <t>Club Org.</t>
    </r>
    <r>
      <rPr>
        <b/>
        <sz val="14"/>
        <rFont val="Calibri"/>
        <family val="2"/>
      </rPr>
      <t> </t>
    </r>
    <r>
      <rPr>
        <sz val="14"/>
        <rFont val="Calibri"/>
        <family val="2"/>
      </rPr>
      <t>:</t>
    </r>
    <r>
      <rPr>
        <b/>
        <sz val="14"/>
        <rFont val="Calibri"/>
        <family val="2"/>
      </rPr>
      <t xml:space="preserve"> </t>
    </r>
  </si>
  <si>
    <t>Date de la course :</t>
  </si>
  <si>
    <t>Bareme Points Challenge</t>
  </si>
  <si>
    <t>Nombre coureurs partant :</t>
  </si>
  <si>
    <t xml:space="preserve">km : </t>
  </si>
  <si>
    <t>km :</t>
  </si>
  <si>
    <t>Féminines</t>
  </si>
  <si>
    <t xml:space="preserve">Responsable </t>
  </si>
  <si>
    <t>Commissaire</t>
  </si>
  <si>
    <t>Podium</t>
  </si>
  <si>
    <t>Dossard Inscrip.</t>
  </si>
  <si>
    <t>Gestion Org.</t>
  </si>
  <si>
    <t>Fonction</t>
  </si>
  <si>
    <t>Fsgt</t>
  </si>
  <si>
    <t>Véhicule</t>
  </si>
  <si>
    <t>Part.</t>
  </si>
  <si>
    <t>Clas.</t>
  </si>
  <si>
    <t>;</t>
  </si>
  <si>
    <t>Part/Orga.</t>
  </si>
  <si>
    <t>licencié Fsgt 69</t>
  </si>
  <si>
    <t>Logo organisateur</t>
  </si>
  <si>
    <t>Total des participants sur l'ensemble des courses</t>
  </si>
  <si>
    <t>NC</t>
  </si>
  <si>
    <t>Roue Sportive de Meximieux</t>
  </si>
  <si>
    <t>19ieme prix du printemps Les Gaboureaux</t>
  </si>
  <si>
    <t>1h49</t>
  </si>
  <si>
    <t>mt</t>
  </si>
  <si>
    <t>1H26</t>
  </si>
  <si>
    <t>FSGT</t>
  </si>
  <si>
    <t>1H16</t>
  </si>
  <si>
    <t>69</t>
  </si>
  <si>
    <t>TRAGGIAI Jean</t>
  </si>
  <si>
    <t>LALAU Didier</t>
  </si>
  <si>
    <t>RAMAIN Gilles</t>
  </si>
  <si>
    <t>BISCARRAT Christelle</t>
  </si>
  <si>
    <t>CHARAVIT Regis</t>
  </si>
  <si>
    <t>THIBAUD David</t>
  </si>
  <si>
    <t>CARVALHO Auguste</t>
  </si>
  <si>
    <t>VERNAY Gérard</t>
  </si>
  <si>
    <t>RENNA Patrick</t>
  </si>
  <si>
    <t>Oui</t>
  </si>
  <si>
    <t>BOYAVAL Michel</t>
  </si>
  <si>
    <t>FRANCON Jean Pierre</t>
  </si>
  <si>
    <t>LAGUERRE Christian</t>
  </si>
  <si>
    <t>MINIGGIO Serge</t>
  </si>
  <si>
    <t>DEMAGNY Nicolas</t>
  </si>
  <si>
    <t>BOUDOT Francis</t>
  </si>
  <si>
    <t>GOY Alain</t>
  </si>
  <si>
    <t>FERRAND Guillaume</t>
  </si>
  <si>
    <t>BONHOMME François</t>
  </si>
  <si>
    <t>BOCQUIN Pierre</t>
  </si>
  <si>
    <t>GRIMAND Olivier</t>
  </si>
  <si>
    <t>VENAT Pascal</t>
  </si>
  <si>
    <t>VENET Thomas</t>
  </si>
  <si>
    <t>MAGNERON Gilles</t>
  </si>
  <si>
    <t>MARCOUX Benoit</t>
  </si>
  <si>
    <t>GIROUD Georges</t>
  </si>
  <si>
    <t>BESSON Pierre</t>
  </si>
  <si>
    <t>GRANDJEAN Patrick</t>
  </si>
  <si>
    <t>PELISSIER Jean</t>
  </si>
  <si>
    <t>LE BORGNE Jean Paul</t>
  </si>
  <si>
    <t>RAVOT Dominique</t>
  </si>
  <si>
    <t>MICHEL Didier</t>
  </si>
  <si>
    <t>DARDALHON Fabien</t>
  </si>
  <si>
    <t>RAVIER Sébastien</t>
  </si>
  <si>
    <t>YVARS Roland</t>
  </si>
  <si>
    <t>RAMON David</t>
  </si>
  <si>
    <t>Non</t>
  </si>
  <si>
    <t>Secouristes de Leyment</t>
  </si>
  <si>
    <t>Indiquer dans colonnes si bénévole est licencié Fsgt et a participé aussi en tant que coureur</t>
  </si>
  <si>
    <t>MARCHIENNE</t>
  </si>
  <si>
    <t>DENIS</t>
  </si>
  <si>
    <t>BRISON SAINT INNOCENTS</t>
  </si>
  <si>
    <t>TRUYE</t>
  </si>
  <si>
    <t>PATRICK</t>
  </si>
  <si>
    <t>EC MUROISE</t>
  </si>
  <si>
    <t>DEL REY</t>
  </si>
  <si>
    <t>JULIEN</t>
  </si>
  <si>
    <t>VC DE LA BIEVRE</t>
  </si>
  <si>
    <t>UFOLEP</t>
  </si>
  <si>
    <t>DULONG</t>
  </si>
  <si>
    <t>VINCENT</t>
  </si>
  <si>
    <t>TEAM DES DOMBES</t>
  </si>
  <si>
    <t>points de
montée *</t>
  </si>
  <si>
    <t>NCP = Non Classé Peloton / NCD = Non Classé Distancé / AB = Abandon  -   * Points de montée coureurs Fsgt  69</t>
  </si>
  <si>
    <t>1h36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</si>
</sst>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 mmmm\ yyyy;@"/>
  </numFmts>
  <fonts count="41" x14ac:knownFonts="1">
    <font>
      <sz val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sz val="8"/>
      <color indexed="12"/>
      <name val="Calibri"/>
      <family val="2"/>
    </font>
    <font>
      <sz val="14"/>
      <name val="Calibri"/>
      <family val="2"/>
    </font>
    <font>
      <b/>
      <i/>
      <u/>
      <sz val="10"/>
      <color indexed="10"/>
      <name val="Calibri"/>
      <family val="2"/>
    </font>
    <font>
      <b/>
      <i/>
      <u/>
      <sz val="10"/>
      <color indexed="12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4"/>
      <name val="Calibri"/>
      <family val="2"/>
    </font>
    <font>
      <b/>
      <sz val="22"/>
      <color indexed="12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b/>
      <i/>
      <u/>
      <sz val="8"/>
      <color indexed="10"/>
      <name val="Calibri"/>
      <family val="2"/>
    </font>
    <font>
      <b/>
      <sz val="10"/>
      <name val="Calibri"/>
      <family val="2"/>
    </font>
    <font>
      <b/>
      <sz val="22"/>
      <color indexed="10"/>
      <name val="Calibri"/>
      <family val="2"/>
    </font>
    <font>
      <b/>
      <sz val="14"/>
      <color indexed="12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24"/>
      <color rgb="FFFF0000"/>
      <name val="Calibri"/>
      <family val="2"/>
    </font>
    <font>
      <b/>
      <sz val="24"/>
      <color indexed="10"/>
      <name val="Calibri"/>
      <family val="2"/>
    </font>
    <font>
      <b/>
      <sz val="24"/>
      <color indexed="10"/>
      <name val="Calibri"/>
      <family val="2"/>
      <scheme val="minor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b/>
      <sz val="10"/>
      <color rgb="FF0070C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55"/>
      </patternFill>
    </fill>
    <fill>
      <patternFill patternType="solid">
        <fgColor theme="0" tint="-0.14999847407452621"/>
        <bgColor theme="0" tint="-0.14999847407452621"/>
      </patternFill>
    </fill>
  </fills>
  <borders count="2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4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center" vertical="center"/>
    </xf>
    <xf numFmtId="0" fontId="10" fillId="3" borderId="28" xfId="0" applyFont="1" applyFill="1" applyBorder="1" applyAlignment="1">
      <alignment horizontal="left" vertical="center"/>
    </xf>
    <xf numFmtId="0" fontId="10" fillId="3" borderId="29" xfId="0" applyFont="1" applyFill="1" applyBorder="1" applyAlignment="1">
      <alignment horizontal="left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3" fillId="0" borderId="35" xfId="0" applyFont="1" applyBorder="1" applyAlignment="1">
      <alignment vertical="center"/>
    </xf>
    <xf numFmtId="0" fontId="13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4" fillId="4" borderId="42" xfId="0" applyFont="1" applyFill="1" applyBorder="1" applyAlignment="1">
      <alignment horizontal="center" vertical="center"/>
    </xf>
    <xf numFmtId="0" fontId="13" fillId="4" borderId="43" xfId="0" applyFont="1" applyFill="1" applyBorder="1" applyAlignment="1">
      <alignment horizontal="center" vertical="center"/>
    </xf>
    <xf numFmtId="21" fontId="10" fillId="5" borderId="44" xfId="0" applyNumberFormat="1" applyFont="1" applyFill="1" applyBorder="1" applyAlignment="1">
      <alignment horizontal="center" vertical="center"/>
    </xf>
    <xf numFmtId="0" fontId="10" fillId="6" borderId="45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0" fillId="5" borderId="47" xfId="0" applyFont="1" applyFill="1" applyBorder="1" applyAlignment="1">
      <alignment horizontal="center" vertical="center"/>
    </xf>
    <xf numFmtId="0" fontId="10" fillId="6" borderId="48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0" fillId="5" borderId="50" xfId="0" applyFont="1" applyFill="1" applyBorder="1" applyAlignment="1">
      <alignment horizontal="center" vertical="center"/>
    </xf>
    <xf numFmtId="0" fontId="10" fillId="5" borderId="51" xfId="0" applyFont="1" applyFill="1" applyBorder="1" applyAlignment="1">
      <alignment horizontal="center" vertical="center"/>
    </xf>
    <xf numFmtId="0" fontId="10" fillId="6" borderId="52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0" fillId="5" borderId="23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7" borderId="24" xfId="0" applyFont="1" applyFill="1" applyBorder="1" applyAlignment="1">
      <alignment horizontal="center" vertical="center"/>
    </xf>
    <xf numFmtId="0" fontId="10" fillId="7" borderId="27" xfId="0" applyFont="1" applyFill="1" applyBorder="1" applyAlignment="1">
      <alignment horizontal="center" vertical="center"/>
    </xf>
    <xf numFmtId="1" fontId="19" fillId="0" borderId="0" xfId="0" applyNumberFormat="1" applyFont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4" fillId="4" borderId="57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58" xfId="0" applyFont="1" applyBorder="1" applyAlignment="1">
      <alignment horizontal="left" vertical="center"/>
    </xf>
    <xf numFmtId="46" fontId="10" fillId="7" borderId="59" xfId="0" applyNumberFormat="1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 wrapText="1"/>
    </xf>
    <xf numFmtId="0" fontId="14" fillId="0" borderId="6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7" borderId="61" xfId="0" applyFont="1" applyFill="1" applyBorder="1" applyAlignment="1">
      <alignment horizontal="center" vertical="center"/>
    </xf>
    <xf numFmtId="0" fontId="10" fillId="8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7" borderId="68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0" fillId="0" borderId="70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0" fontId="10" fillId="0" borderId="72" xfId="0" applyFont="1" applyFill="1" applyBorder="1" applyAlignment="1">
      <alignment horizontal="center" vertical="center"/>
    </xf>
    <xf numFmtId="0" fontId="10" fillId="0" borderId="73" xfId="0" applyFont="1" applyFill="1" applyBorder="1" applyAlignment="1">
      <alignment horizontal="center" vertical="center"/>
    </xf>
    <xf numFmtId="0" fontId="10" fillId="0" borderId="74" xfId="0" applyFont="1" applyFill="1" applyBorder="1" applyAlignment="1">
      <alignment horizontal="left" vertical="center"/>
    </xf>
    <xf numFmtId="0" fontId="10" fillId="0" borderId="75" xfId="0" applyFont="1" applyFill="1" applyBorder="1" applyAlignment="1">
      <alignment horizontal="left" vertical="center"/>
    </xf>
    <xf numFmtId="0" fontId="10" fillId="5" borderId="44" xfId="0" applyFont="1" applyFill="1" applyBorder="1" applyAlignment="1">
      <alignment horizontal="center" vertical="center"/>
    </xf>
    <xf numFmtId="0" fontId="14" fillId="0" borderId="76" xfId="0" applyFont="1" applyFill="1" applyBorder="1" applyAlignment="1">
      <alignment horizontal="center" vertical="center"/>
    </xf>
    <xf numFmtId="0" fontId="13" fillId="0" borderId="77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left" vertical="center"/>
    </xf>
    <xf numFmtId="0" fontId="10" fillId="6" borderId="79" xfId="0" applyFont="1" applyFill="1" applyBorder="1" applyAlignment="1">
      <alignment horizontal="center" vertical="center"/>
    </xf>
    <xf numFmtId="0" fontId="14" fillId="0" borderId="80" xfId="0" applyFont="1" applyFill="1" applyBorder="1" applyAlignment="1">
      <alignment horizontal="center" vertical="center"/>
    </xf>
    <xf numFmtId="0" fontId="10" fillId="6" borderId="8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6" borderId="82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2" fillId="9" borderId="35" xfId="0" applyFont="1" applyFill="1" applyBorder="1" applyAlignment="1">
      <alignment vertical="center"/>
    </xf>
    <xf numFmtId="0" fontId="12" fillId="9" borderId="18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4" fillId="0" borderId="83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left" vertical="center"/>
    </xf>
    <xf numFmtId="0" fontId="13" fillId="0" borderId="84" xfId="0" applyFont="1" applyFill="1" applyBorder="1" applyAlignment="1">
      <alignment horizontal="center" vertical="center"/>
    </xf>
    <xf numFmtId="0" fontId="12" fillId="9" borderId="85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4" fillId="0" borderId="79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4" fillId="0" borderId="86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4" fillId="0" borderId="87" xfId="0" applyFont="1" applyFill="1" applyBorder="1" applyAlignment="1">
      <alignment horizontal="center" vertical="center"/>
    </xf>
    <xf numFmtId="0" fontId="10" fillId="0" borderId="88" xfId="0" applyFont="1" applyFill="1" applyBorder="1" applyAlignment="1">
      <alignment horizontal="center" vertical="center"/>
    </xf>
    <xf numFmtId="0" fontId="10" fillId="0" borderId="89" xfId="0" applyFont="1" applyFill="1" applyBorder="1" applyAlignment="1">
      <alignment horizontal="center" vertical="center"/>
    </xf>
    <xf numFmtId="0" fontId="10" fillId="7" borderId="90" xfId="0" applyFont="1" applyFill="1" applyBorder="1" applyAlignment="1">
      <alignment horizontal="center" vertical="center"/>
    </xf>
    <xf numFmtId="0" fontId="12" fillId="0" borderId="0" xfId="0" applyFont="1"/>
    <xf numFmtId="0" fontId="14" fillId="4" borderId="92" xfId="0" applyFont="1" applyFill="1" applyBorder="1" applyAlignment="1">
      <alignment horizontal="center" vertical="center"/>
    </xf>
    <xf numFmtId="0" fontId="13" fillId="4" borderId="93" xfId="0" applyFont="1" applyFill="1" applyBorder="1" applyAlignment="1">
      <alignment horizontal="center" vertical="center"/>
    </xf>
    <xf numFmtId="0" fontId="10" fillId="6" borderId="94" xfId="0" applyFont="1" applyFill="1" applyBorder="1" applyAlignment="1">
      <alignment horizontal="center" vertical="center"/>
    </xf>
    <xf numFmtId="0" fontId="14" fillId="0" borderId="95" xfId="0" applyFont="1" applyFill="1" applyBorder="1" applyAlignment="1">
      <alignment horizontal="center" vertical="center"/>
    </xf>
    <xf numFmtId="0" fontId="13" fillId="0" borderId="96" xfId="0" applyFont="1" applyFill="1" applyBorder="1" applyAlignment="1">
      <alignment horizontal="center" vertical="center"/>
    </xf>
    <xf numFmtId="0" fontId="10" fillId="6" borderId="97" xfId="0" applyFont="1" applyFill="1" applyBorder="1" applyAlignment="1">
      <alignment horizontal="center" vertical="center"/>
    </xf>
    <xf numFmtId="0" fontId="13" fillId="0" borderId="98" xfId="0" applyFont="1" applyFill="1" applyBorder="1" applyAlignment="1">
      <alignment horizontal="center" vertical="center"/>
    </xf>
    <xf numFmtId="0" fontId="10" fillId="6" borderId="99" xfId="0" applyFont="1" applyFill="1" applyBorder="1" applyAlignment="1">
      <alignment horizontal="center" vertical="center"/>
    </xf>
    <xf numFmtId="0" fontId="14" fillId="0" borderId="92" xfId="0" applyFont="1" applyFill="1" applyBorder="1" applyAlignment="1">
      <alignment horizontal="center" vertical="center"/>
    </xf>
    <xf numFmtId="0" fontId="13" fillId="0" borderId="93" xfId="0" applyFont="1" applyFill="1" applyBorder="1" applyAlignment="1">
      <alignment horizontal="center" vertical="center"/>
    </xf>
    <xf numFmtId="0" fontId="10" fillId="2" borderId="100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left" vertical="center"/>
    </xf>
    <xf numFmtId="0" fontId="14" fillId="0" borderId="10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21" fontId="10" fillId="7" borderId="58" xfId="0" applyNumberFormat="1" applyFont="1" applyFill="1" applyBorder="1" applyAlignment="1">
      <alignment horizontal="center" vertical="center"/>
    </xf>
    <xf numFmtId="0" fontId="10" fillId="8" borderId="58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7" borderId="16" xfId="0" applyFont="1" applyFill="1" applyBorder="1" applyAlignment="1">
      <alignment horizontal="center" vertical="center"/>
    </xf>
    <xf numFmtId="0" fontId="10" fillId="8" borderId="16" xfId="0" applyFont="1" applyFill="1" applyBorder="1" applyAlignment="1">
      <alignment horizontal="center" vertical="center" wrapText="1"/>
    </xf>
    <xf numFmtId="0" fontId="14" fillId="0" borderId="102" xfId="0" applyFont="1" applyFill="1" applyBorder="1" applyAlignment="1">
      <alignment horizontal="center" vertical="center"/>
    </xf>
    <xf numFmtId="0" fontId="10" fillId="0" borderId="103" xfId="0" applyFont="1" applyBorder="1" applyAlignment="1">
      <alignment horizontal="center" vertical="center"/>
    </xf>
    <xf numFmtId="0" fontId="10" fillId="0" borderId="104" xfId="0" applyFont="1" applyBorder="1" applyAlignment="1">
      <alignment horizontal="center" vertical="center"/>
    </xf>
    <xf numFmtId="0" fontId="10" fillId="0" borderId="105" xfId="0" applyFont="1" applyBorder="1" applyAlignment="1">
      <alignment horizontal="center" vertical="center"/>
    </xf>
    <xf numFmtId="0" fontId="10" fillId="0" borderId="106" xfId="0" applyFont="1" applyBorder="1" applyAlignment="1">
      <alignment horizontal="left" vertical="center"/>
    </xf>
    <xf numFmtId="0" fontId="10" fillId="0" borderId="107" xfId="0" applyFont="1" applyBorder="1" applyAlignment="1">
      <alignment horizontal="left" vertical="center"/>
    </xf>
    <xf numFmtId="0" fontId="10" fillId="0" borderId="107" xfId="0" applyFont="1" applyBorder="1" applyAlignment="1">
      <alignment horizontal="center" vertical="center"/>
    </xf>
    <xf numFmtId="0" fontId="10" fillId="0" borderId="108" xfId="0" applyFont="1" applyFill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0" fillId="0" borderId="109" xfId="0" applyFont="1" applyBorder="1" applyAlignment="1">
      <alignment horizontal="center" vertical="center"/>
    </xf>
    <xf numFmtId="0" fontId="10" fillId="0" borderId="110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vertical="center"/>
    </xf>
    <xf numFmtId="49" fontId="27" fillId="0" borderId="1" xfId="0" applyNumberFormat="1" applyFont="1" applyBorder="1" applyAlignment="1">
      <alignment horizontal="center" vertical="center"/>
    </xf>
    <xf numFmtId="0" fontId="10" fillId="0" borderId="111" xfId="0" applyFont="1" applyBorder="1" applyAlignment="1">
      <alignment horizontal="center" vertical="center"/>
    </xf>
    <xf numFmtId="0" fontId="10" fillId="0" borderId="112" xfId="0" applyFont="1" applyBorder="1" applyAlignment="1">
      <alignment horizontal="center" vertical="center"/>
    </xf>
    <xf numFmtId="0" fontId="10" fillId="0" borderId="113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7" fillId="0" borderId="23" xfId="0" applyFont="1" applyBorder="1" applyAlignment="1">
      <alignment horizontal="left" vertical="center"/>
    </xf>
    <xf numFmtId="0" fontId="27" fillId="0" borderId="114" xfId="0" applyFont="1" applyBorder="1" applyAlignment="1">
      <alignment horizontal="left" vertical="center"/>
    </xf>
    <xf numFmtId="0" fontId="10" fillId="0" borderId="115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2" fillId="7" borderId="120" xfId="0" applyFont="1" applyFill="1" applyBorder="1" applyAlignment="1">
      <alignment vertical="center"/>
    </xf>
    <xf numFmtId="0" fontId="12" fillId="7" borderId="130" xfId="0" applyFont="1" applyFill="1" applyBorder="1" applyAlignment="1">
      <alignment vertical="center"/>
    </xf>
    <xf numFmtId="0" fontId="12" fillId="7" borderId="131" xfId="0" applyFont="1" applyFill="1" applyBorder="1" applyAlignment="1">
      <alignment vertical="center"/>
    </xf>
    <xf numFmtId="0" fontId="12" fillId="11" borderId="2" xfId="0" applyFont="1" applyFill="1" applyBorder="1" applyAlignment="1">
      <alignment vertical="center"/>
    </xf>
    <xf numFmtId="0" fontId="12" fillId="11" borderId="17" xfId="0" applyFont="1" applyFill="1" applyBorder="1" applyAlignment="1">
      <alignment vertical="center"/>
    </xf>
    <xf numFmtId="0" fontId="12" fillId="11" borderId="11" xfId="0" applyFont="1" applyFill="1" applyBorder="1" applyAlignment="1">
      <alignment vertical="center"/>
    </xf>
    <xf numFmtId="0" fontId="12" fillId="11" borderId="35" xfId="0" applyFont="1" applyFill="1" applyBorder="1" applyAlignment="1">
      <alignment vertical="center"/>
    </xf>
    <xf numFmtId="0" fontId="12" fillId="11" borderId="18" xfId="0" applyFont="1" applyFill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30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0" fillId="0" borderId="63" xfId="0" applyFont="1" applyBorder="1" applyAlignment="1">
      <alignment horizontal="left" vertical="center"/>
    </xf>
    <xf numFmtId="0" fontId="10" fillId="0" borderId="116" xfId="0" applyFont="1" applyBorder="1" applyAlignment="1">
      <alignment vertical="center"/>
    </xf>
    <xf numFmtId="0" fontId="10" fillId="0" borderId="117" xfId="0" applyFont="1" applyBorder="1" applyAlignment="1">
      <alignment vertical="center"/>
    </xf>
    <xf numFmtId="0" fontId="10" fillId="0" borderId="117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118" xfId="0" applyFont="1" applyFill="1" applyBorder="1" applyAlignment="1">
      <alignment horizontal="center" vertical="center"/>
    </xf>
    <xf numFmtId="49" fontId="10" fillId="0" borderId="71" xfId="0" applyNumberFormat="1" applyFont="1" applyBorder="1" applyAlignment="1">
      <alignment horizontal="center" vertical="center"/>
    </xf>
    <xf numFmtId="0" fontId="10" fillId="0" borderId="63" xfId="0" applyFont="1" applyBorder="1" applyAlignment="1">
      <alignment vertical="center"/>
    </xf>
    <xf numFmtId="0" fontId="10" fillId="0" borderId="58" xfId="0" applyFont="1" applyBorder="1" applyAlignment="1">
      <alignment vertical="center"/>
    </xf>
    <xf numFmtId="0" fontId="10" fillId="0" borderId="132" xfId="0" applyFont="1" applyFill="1" applyBorder="1" applyAlignment="1">
      <alignment horizontal="left" vertical="center"/>
    </xf>
    <xf numFmtId="0" fontId="10" fillId="0" borderId="133" xfId="0" applyFont="1" applyFill="1" applyBorder="1" applyAlignment="1">
      <alignment horizontal="left" vertical="center"/>
    </xf>
    <xf numFmtId="0" fontId="10" fillId="0" borderId="111" xfId="0" applyFont="1" applyFill="1" applyBorder="1" applyAlignment="1">
      <alignment horizontal="left" vertical="center"/>
    </xf>
    <xf numFmtId="0" fontId="10" fillId="0" borderId="134" xfId="0" applyFont="1" applyFill="1" applyBorder="1" applyAlignment="1">
      <alignment horizontal="left" vertical="center"/>
    </xf>
    <xf numFmtId="0" fontId="10" fillId="0" borderId="135" xfId="0" applyFont="1" applyFill="1" applyBorder="1" applyAlignment="1">
      <alignment horizontal="center" vertical="center"/>
    </xf>
    <xf numFmtId="21" fontId="10" fillId="7" borderId="96" xfId="0" applyNumberFormat="1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14" fontId="29" fillId="10" borderId="0" xfId="0" applyNumberFormat="1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left" vertical="center"/>
    </xf>
    <xf numFmtId="0" fontId="12" fillId="0" borderId="0" xfId="0" applyFont="1" applyBorder="1"/>
    <xf numFmtId="0" fontId="13" fillId="0" borderId="17" xfId="0" applyFont="1" applyFill="1" applyBorder="1" applyAlignment="1">
      <alignment horizontal="center" vertical="center"/>
    </xf>
    <xf numFmtId="0" fontId="13" fillId="0" borderId="136" xfId="0" applyFont="1" applyFill="1" applyBorder="1" applyAlignment="1">
      <alignment horizontal="center" vertical="center"/>
    </xf>
    <xf numFmtId="0" fontId="13" fillId="0" borderId="137" xfId="0" applyFont="1" applyFill="1" applyBorder="1" applyAlignment="1">
      <alignment horizontal="center" vertical="center"/>
    </xf>
    <xf numFmtId="0" fontId="10" fillId="0" borderId="138" xfId="0" applyFont="1" applyBorder="1" applyAlignment="1">
      <alignment horizontal="center" vertical="center"/>
    </xf>
    <xf numFmtId="0" fontId="10" fillId="0" borderId="64" xfId="0" applyFont="1" applyBorder="1" applyAlignment="1">
      <alignment horizontal="left" vertical="center"/>
    </xf>
    <xf numFmtId="49" fontId="10" fillId="0" borderId="63" xfId="0" applyNumberFormat="1" applyFont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 wrapText="1"/>
    </xf>
    <xf numFmtId="46" fontId="10" fillId="7" borderId="7" xfId="0" applyNumberFormat="1" applyFont="1" applyFill="1" applyBorder="1" applyAlignment="1">
      <alignment horizontal="center" vertical="center"/>
    </xf>
    <xf numFmtId="0" fontId="14" fillId="0" borderId="139" xfId="0" applyFont="1" applyFill="1" applyBorder="1" applyAlignment="1">
      <alignment horizontal="center" vertical="center"/>
    </xf>
    <xf numFmtId="0" fontId="13" fillId="0" borderId="14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23" xfId="0" applyFont="1" applyBorder="1" applyAlignment="1">
      <alignment horizontal="left" vertical="center"/>
    </xf>
    <xf numFmtId="0" fontId="17" fillId="10" borderId="122" xfId="0" applyFont="1" applyFill="1" applyBorder="1" applyAlignment="1">
      <alignment vertical="center"/>
    </xf>
    <xf numFmtId="0" fontId="13" fillId="0" borderId="48" xfId="0" applyFont="1" applyFill="1" applyBorder="1" applyAlignment="1">
      <alignment horizontal="center" vertical="center"/>
    </xf>
    <xf numFmtId="0" fontId="13" fillId="0" borderId="83" xfId="0" applyFont="1" applyFill="1" applyBorder="1" applyAlignment="1">
      <alignment horizontal="center" vertical="center"/>
    </xf>
    <xf numFmtId="0" fontId="10" fillId="0" borderId="129" xfId="0" applyFont="1" applyFill="1" applyBorder="1" applyAlignment="1">
      <alignment horizontal="left" vertical="center"/>
    </xf>
    <xf numFmtId="0" fontId="10" fillId="0" borderId="143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144" xfId="0" applyFont="1" applyBorder="1" applyAlignment="1">
      <alignment horizontal="left" vertical="center"/>
    </xf>
    <xf numFmtId="0" fontId="10" fillId="0" borderId="75" xfId="0" applyFont="1" applyBorder="1" applyAlignment="1">
      <alignment horizontal="left" vertical="center"/>
    </xf>
    <xf numFmtId="0" fontId="14" fillId="0" borderId="145" xfId="0" applyFont="1" applyBorder="1" applyAlignment="1">
      <alignment horizontal="center" vertical="center"/>
    </xf>
    <xf numFmtId="0" fontId="15" fillId="0" borderId="146" xfId="0" applyFont="1" applyBorder="1" applyAlignment="1">
      <alignment horizontal="center" vertical="center"/>
    </xf>
    <xf numFmtId="0" fontId="13" fillId="0" borderId="147" xfId="0" applyFont="1" applyBorder="1" applyAlignment="1">
      <alignment horizontal="center" vertical="center"/>
    </xf>
    <xf numFmtId="0" fontId="10" fillId="0" borderId="148" xfId="0" applyFont="1" applyFill="1" applyBorder="1" applyAlignment="1">
      <alignment horizontal="center" vertical="center"/>
    </xf>
    <xf numFmtId="0" fontId="10" fillId="7" borderId="149" xfId="0" applyFont="1" applyFill="1" applyBorder="1" applyAlignment="1">
      <alignment horizontal="center" vertical="center"/>
    </xf>
    <xf numFmtId="49" fontId="10" fillId="0" borderId="150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0" fontId="10" fillId="0" borderId="141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146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51" xfId="0" applyFont="1" applyFill="1" applyBorder="1" applyAlignment="1">
      <alignment horizontal="left" vertical="center"/>
    </xf>
    <xf numFmtId="0" fontId="10" fillId="0" borderId="151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left" vertical="center"/>
    </xf>
    <xf numFmtId="0" fontId="10" fillId="0" borderId="65" xfId="0" applyFont="1" applyFill="1" applyBorder="1" applyAlignment="1">
      <alignment horizontal="center" vertical="center"/>
    </xf>
    <xf numFmtId="0" fontId="10" fillId="2" borderId="152" xfId="0" applyFont="1" applyFill="1" applyBorder="1" applyAlignment="1">
      <alignment horizontal="center" vertical="center"/>
    </xf>
    <xf numFmtId="0" fontId="14" fillId="0" borderId="153" xfId="0" applyFont="1" applyFill="1" applyBorder="1" applyAlignment="1">
      <alignment horizontal="center" vertical="center"/>
    </xf>
    <xf numFmtId="0" fontId="13" fillId="0" borderId="154" xfId="0" applyFont="1" applyFill="1" applyBorder="1" applyAlignment="1">
      <alignment horizontal="center" vertical="center"/>
    </xf>
    <xf numFmtId="0" fontId="10" fillId="0" borderId="13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0" fontId="10" fillId="0" borderId="155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0" fontId="14" fillId="0" borderId="156" xfId="0" applyFont="1" applyFill="1" applyBorder="1" applyAlignment="1">
      <alignment horizontal="center" vertical="center"/>
    </xf>
    <xf numFmtId="0" fontId="13" fillId="0" borderId="157" xfId="0" applyFont="1" applyFill="1" applyBorder="1" applyAlignment="1">
      <alignment horizontal="center" vertical="center"/>
    </xf>
    <xf numFmtId="0" fontId="14" fillId="0" borderId="158" xfId="0" applyFont="1" applyFill="1" applyBorder="1" applyAlignment="1">
      <alignment horizontal="center" vertical="center"/>
    </xf>
    <xf numFmtId="0" fontId="13" fillId="0" borderId="159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3" fillId="0" borderId="164" xfId="0" applyFont="1" applyBorder="1" applyAlignment="1">
      <alignment vertical="center"/>
    </xf>
    <xf numFmtId="0" fontId="34" fillId="0" borderId="0" xfId="0" applyFont="1" applyBorder="1" applyAlignment="1"/>
    <xf numFmtId="0" fontId="12" fillId="0" borderId="167" xfId="0" applyFont="1" applyBorder="1" applyAlignment="1">
      <alignment horizontal="left" vertical="center"/>
    </xf>
    <xf numFmtId="0" fontId="12" fillId="0" borderId="167" xfId="0" applyFont="1" applyBorder="1" applyAlignment="1">
      <alignment vertical="center"/>
    </xf>
    <xf numFmtId="0" fontId="13" fillId="0" borderId="169" xfId="0" applyFont="1" applyBorder="1" applyAlignment="1">
      <alignment vertical="center"/>
    </xf>
    <xf numFmtId="0" fontId="12" fillId="0" borderId="170" xfId="0" applyFont="1" applyBorder="1" applyAlignment="1">
      <alignment vertical="center"/>
    </xf>
    <xf numFmtId="0" fontId="12" fillId="0" borderId="166" xfId="0" applyFont="1" applyBorder="1" applyAlignment="1">
      <alignment horizontal="left" vertical="center"/>
    </xf>
    <xf numFmtId="0" fontId="12" fillId="0" borderId="170" xfId="0" applyFont="1" applyBorder="1" applyAlignment="1">
      <alignment horizontal="left" vertical="center"/>
    </xf>
    <xf numFmtId="0" fontId="12" fillId="0" borderId="166" xfId="0" applyFont="1" applyBorder="1" applyAlignment="1">
      <alignment vertical="center"/>
    </xf>
    <xf numFmtId="0" fontId="32" fillId="0" borderId="180" xfId="0" applyFont="1" applyBorder="1" applyAlignment="1">
      <alignment horizontal="center" vertical="center"/>
    </xf>
    <xf numFmtId="0" fontId="13" fillId="0" borderId="187" xfId="0" applyFont="1" applyBorder="1" applyAlignment="1">
      <alignment vertical="center"/>
    </xf>
    <xf numFmtId="0" fontId="13" fillId="0" borderId="188" xfId="0" applyFont="1" applyBorder="1" applyAlignment="1">
      <alignment vertical="center"/>
    </xf>
    <xf numFmtId="0" fontId="32" fillId="0" borderId="183" xfId="0" applyFont="1" applyBorder="1" applyAlignment="1">
      <alignment vertical="center"/>
    </xf>
    <xf numFmtId="0" fontId="10" fillId="0" borderId="37" xfId="0" applyFont="1" applyBorder="1" applyAlignment="1">
      <alignment horizontal="center" vertical="center"/>
    </xf>
    <xf numFmtId="0" fontId="10" fillId="0" borderId="165" xfId="0" applyFont="1" applyBorder="1" applyAlignment="1">
      <alignment horizontal="left" vertical="center"/>
    </xf>
    <xf numFmtId="0" fontId="10" fillId="0" borderId="165" xfId="0" applyFont="1" applyBorder="1" applyAlignment="1">
      <alignment horizontal="center" vertical="center"/>
    </xf>
    <xf numFmtId="0" fontId="10" fillId="0" borderId="165" xfId="0" applyFont="1" applyFill="1" applyBorder="1" applyAlignment="1">
      <alignment horizontal="center" vertical="center"/>
    </xf>
    <xf numFmtId="0" fontId="10" fillId="0" borderId="190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13" fillId="0" borderId="83" xfId="0" quotePrefix="1" applyFont="1" applyFill="1" applyBorder="1" applyAlignment="1">
      <alignment horizontal="center" vertical="center"/>
    </xf>
    <xf numFmtId="0" fontId="13" fillId="0" borderId="191" xfId="0" applyFont="1" applyFill="1" applyBorder="1" applyAlignment="1">
      <alignment horizontal="center" vertical="center"/>
    </xf>
    <xf numFmtId="0" fontId="13" fillId="0" borderId="19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0" fillId="12" borderId="0" xfId="0" applyNumberFormat="1" applyFont="1" applyFill="1"/>
    <xf numFmtId="0" fontId="0" fillId="0" borderId="0" xfId="0" applyNumberFormat="1" applyFont="1"/>
    <xf numFmtId="0" fontId="10" fillId="5" borderId="84" xfId="0" applyFont="1" applyFill="1" applyBorder="1" applyAlignment="1">
      <alignment horizontal="center" vertical="center"/>
    </xf>
    <xf numFmtId="0" fontId="10" fillId="5" borderId="197" xfId="0" applyFont="1" applyFill="1" applyBorder="1" applyAlignment="1">
      <alignment horizontal="center" vertical="center"/>
    </xf>
    <xf numFmtId="0" fontId="14" fillId="0" borderId="198" xfId="0" applyFont="1" applyFill="1" applyBorder="1" applyAlignment="1">
      <alignment horizontal="center" vertical="center"/>
    </xf>
    <xf numFmtId="0" fontId="13" fillId="0" borderId="199" xfId="0" applyFont="1" applyFill="1" applyBorder="1" applyAlignment="1">
      <alignment horizontal="center" vertical="center"/>
    </xf>
    <xf numFmtId="0" fontId="10" fillId="2" borderId="201" xfId="0" applyFont="1" applyFill="1" applyBorder="1" applyAlignment="1">
      <alignment horizontal="center" vertical="center"/>
    </xf>
    <xf numFmtId="0" fontId="10" fillId="7" borderId="202" xfId="0" applyFont="1" applyFill="1" applyBorder="1" applyAlignment="1">
      <alignment horizontal="center" vertical="center"/>
    </xf>
    <xf numFmtId="0" fontId="10" fillId="0" borderId="203" xfId="0" applyFont="1" applyFill="1" applyBorder="1" applyAlignment="1">
      <alignment horizontal="left" vertical="center"/>
    </xf>
    <xf numFmtId="0" fontId="10" fillId="0" borderId="204" xfId="0" applyFont="1" applyBorder="1" applyAlignment="1">
      <alignment horizontal="center" vertical="center"/>
    </xf>
    <xf numFmtId="0" fontId="10" fillId="0" borderId="205" xfId="0" applyFont="1" applyBorder="1" applyAlignment="1">
      <alignment horizontal="center" vertical="center"/>
    </xf>
    <xf numFmtId="0" fontId="10" fillId="0" borderId="206" xfId="0" applyFont="1" applyFill="1" applyBorder="1" applyAlignment="1">
      <alignment horizontal="center" vertical="center"/>
    </xf>
    <xf numFmtId="0" fontId="10" fillId="0" borderId="200" xfId="0" applyFont="1" applyFill="1" applyBorder="1" applyAlignment="1">
      <alignment horizontal="left" vertical="center"/>
    </xf>
    <xf numFmtId="0" fontId="10" fillId="0" borderId="200" xfId="0" applyFont="1" applyBorder="1" applyAlignment="1">
      <alignment horizontal="center" vertical="center"/>
    </xf>
    <xf numFmtId="0" fontId="10" fillId="0" borderId="200" xfId="0" applyFont="1" applyFill="1" applyBorder="1" applyAlignment="1">
      <alignment horizontal="center" vertical="center"/>
    </xf>
    <xf numFmtId="0" fontId="10" fillId="0" borderId="207" xfId="0" applyFont="1" applyFill="1" applyBorder="1" applyAlignment="1">
      <alignment horizontal="center" vertical="center"/>
    </xf>
    <xf numFmtId="0" fontId="10" fillId="0" borderId="208" xfId="0" applyFont="1" applyFill="1" applyBorder="1" applyAlignment="1">
      <alignment horizontal="left" vertical="center"/>
    </xf>
    <xf numFmtId="0" fontId="10" fillId="0" borderId="209" xfId="0" applyFont="1" applyBorder="1" applyAlignment="1">
      <alignment horizontal="center" vertical="center"/>
    </xf>
    <xf numFmtId="49" fontId="10" fillId="0" borderId="210" xfId="0" applyNumberFormat="1" applyFont="1" applyBorder="1" applyAlignment="1">
      <alignment horizontal="center" vertical="center"/>
    </xf>
    <xf numFmtId="0" fontId="10" fillId="7" borderId="211" xfId="0" applyFont="1" applyFill="1" applyBorder="1" applyAlignment="1">
      <alignment horizontal="center" vertical="center"/>
    </xf>
    <xf numFmtId="0" fontId="14" fillId="0" borderId="212" xfId="0" applyFont="1" applyFill="1" applyBorder="1" applyAlignment="1">
      <alignment horizontal="center" vertical="center"/>
    </xf>
    <xf numFmtId="0" fontId="13" fillId="0" borderId="213" xfId="0" applyFont="1" applyFill="1" applyBorder="1" applyAlignment="1">
      <alignment horizontal="center" vertical="center"/>
    </xf>
    <xf numFmtId="0" fontId="10" fillId="5" borderId="214" xfId="0" applyFont="1" applyFill="1" applyBorder="1" applyAlignment="1">
      <alignment horizontal="center" vertical="center"/>
    </xf>
    <xf numFmtId="0" fontId="10" fillId="0" borderId="200" xfId="0" applyFont="1" applyBorder="1" applyAlignment="1">
      <alignment vertical="center"/>
    </xf>
    <xf numFmtId="49" fontId="10" fillId="0" borderId="200" xfId="0" applyNumberFormat="1" applyFont="1" applyBorder="1" applyAlignment="1">
      <alignment horizontal="center" vertical="center"/>
    </xf>
    <xf numFmtId="0" fontId="10" fillId="7" borderId="215" xfId="0" applyFont="1" applyFill="1" applyBorder="1" applyAlignment="1">
      <alignment horizontal="center" vertical="center"/>
    </xf>
    <xf numFmtId="0" fontId="14" fillId="0" borderId="216" xfId="0" applyFont="1" applyFill="1" applyBorder="1" applyAlignment="1">
      <alignment horizontal="center" vertical="center"/>
    </xf>
    <xf numFmtId="0" fontId="13" fillId="0" borderId="217" xfId="0" applyFont="1" applyFill="1" applyBorder="1" applyAlignment="1">
      <alignment horizontal="center" vertical="center"/>
    </xf>
    <xf numFmtId="0" fontId="10" fillId="2" borderId="218" xfId="0" applyFont="1" applyFill="1" applyBorder="1" applyAlignment="1">
      <alignment horizontal="center" vertical="center"/>
    </xf>
    <xf numFmtId="0" fontId="10" fillId="2" borderId="200" xfId="0" applyFont="1" applyFill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10" fillId="0" borderId="219" xfId="0" applyFont="1" applyBorder="1" applyAlignment="1">
      <alignment vertical="center"/>
    </xf>
    <xf numFmtId="0" fontId="12" fillId="0" borderId="220" xfId="0" applyFont="1" applyBorder="1" applyAlignment="1">
      <alignment vertical="center"/>
    </xf>
    <xf numFmtId="0" fontId="12" fillId="0" borderId="223" xfId="0" applyFont="1" applyBorder="1" applyAlignment="1">
      <alignment vertical="center"/>
    </xf>
    <xf numFmtId="0" fontId="12" fillId="0" borderId="225" xfId="0" applyFont="1" applyBorder="1" applyAlignment="1">
      <alignment vertical="center"/>
    </xf>
    <xf numFmtId="0" fontId="40" fillId="0" borderId="164" xfId="0" applyFont="1" applyBorder="1" applyAlignment="1">
      <alignment vertical="center"/>
    </xf>
    <xf numFmtId="0" fontId="40" fillId="0" borderId="169" xfId="0" applyFont="1" applyBorder="1" applyAlignment="1">
      <alignment vertical="center"/>
    </xf>
    <xf numFmtId="0" fontId="40" fillId="0" borderId="174" xfId="0" applyFont="1" applyBorder="1" applyAlignment="1">
      <alignment vertical="center"/>
    </xf>
    <xf numFmtId="0" fontId="40" fillId="0" borderId="173" xfId="0" applyFont="1" applyBorder="1" applyAlignment="1">
      <alignment vertical="center"/>
    </xf>
    <xf numFmtId="0" fontId="40" fillId="0" borderId="175" xfId="0" applyFont="1" applyBorder="1" applyAlignment="1">
      <alignment vertical="center"/>
    </xf>
    <xf numFmtId="0" fontId="40" fillId="0" borderId="168" xfId="0" applyFont="1" applyBorder="1" applyAlignment="1">
      <alignment vertical="center"/>
    </xf>
    <xf numFmtId="0" fontId="40" fillId="0" borderId="160" xfId="0" applyFont="1" applyBorder="1" applyAlignment="1">
      <alignment vertical="center"/>
    </xf>
    <xf numFmtId="0" fontId="40" fillId="0" borderId="0" xfId="0" applyFont="1" applyBorder="1" applyAlignment="1">
      <alignment horizontal="left" vertical="center"/>
    </xf>
    <xf numFmtId="0" fontId="40" fillId="0" borderId="169" xfId="0" applyFont="1" applyBorder="1" applyAlignment="1">
      <alignment horizontal="left" vertical="center"/>
    </xf>
    <xf numFmtId="0" fontId="40" fillId="0" borderId="221" xfId="0" applyFont="1" applyBorder="1" applyAlignment="1">
      <alignment vertical="center"/>
    </xf>
    <xf numFmtId="0" fontId="40" fillId="0" borderId="222" xfId="0" applyFont="1" applyBorder="1" applyAlignment="1">
      <alignment vertical="center"/>
    </xf>
    <xf numFmtId="0" fontId="40" fillId="0" borderId="200" xfId="0" applyFont="1" applyBorder="1" applyAlignment="1">
      <alignment vertical="center"/>
    </xf>
    <xf numFmtId="0" fontId="40" fillId="0" borderId="224" xfId="0" applyFont="1" applyBorder="1" applyAlignment="1">
      <alignment vertical="center"/>
    </xf>
    <xf numFmtId="0" fontId="40" fillId="0" borderId="226" xfId="0" applyFont="1" applyBorder="1" applyAlignment="1">
      <alignment vertical="center"/>
    </xf>
    <xf numFmtId="0" fontId="40" fillId="0" borderId="227" xfId="0" applyFont="1" applyBorder="1" applyAlignment="1">
      <alignment vertical="center"/>
    </xf>
    <xf numFmtId="0" fontId="33" fillId="0" borderId="228" xfId="0" applyFont="1" applyBorder="1" applyAlignment="1">
      <alignment horizontal="center" vertical="center"/>
    </xf>
    <xf numFmtId="0" fontId="22" fillId="0" borderId="232" xfId="0" applyFont="1" applyBorder="1" applyAlignment="1">
      <alignment horizontal="center" vertical="center"/>
    </xf>
    <xf numFmtId="0" fontId="33" fillId="0" borderId="219" xfId="0" applyFont="1" applyBorder="1" applyAlignment="1">
      <alignment horizontal="center" vertical="center"/>
    </xf>
    <xf numFmtId="0" fontId="12" fillId="0" borderId="220" xfId="0" applyFont="1" applyBorder="1" applyAlignment="1">
      <alignment horizontal="left" vertical="center"/>
    </xf>
    <xf numFmtId="0" fontId="12" fillId="0" borderId="223" xfId="0" applyFont="1" applyBorder="1" applyAlignment="1">
      <alignment horizontal="left" vertical="center"/>
    </xf>
    <xf numFmtId="0" fontId="40" fillId="0" borderId="181" xfId="0" applyFont="1" applyBorder="1" applyAlignment="1">
      <alignment horizontal="center" vertical="center"/>
    </xf>
    <xf numFmtId="0" fontId="10" fillId="5" borderId="217" xfId="0" applyFont="1" applyFill="1" applyBorder="1" applyAlignment="1">
      <alignment horizontal="center" vertical="center"/>
    </xf>
    <xf numFmtId="0" fontId="40" fillId="0" borderId="219" xfId="0" applyFont="1" applyBorder="1" applyAlignment="1">
      <alignment vertical="center"/>
    </xf>
    <xf numFmtId="0" fontId="40" fillId="0" borderId="233" xfId="0" applyFont="1" applyBorder="1" applyAlignment="1">
      <alignment horizontal="left" vertical="center"/>
    </xf>
    <xf numFmtId="0" fontId="40" fillId="0" borderId="182" xfId="0" applyFont="1" applyBorder="1" applyAlignment="1">
      <alignment horizontal="center" vertical="center"/>
    </xf>
    <xf numFmtId="0" fontId="40" fillId="0" borderId="162" xfId="0" applyFont="1" applyBorder="1" applyAlignment="1">
      <alignment horizontal="center" vertical="center"/>
    </xf>
    <xf numFmtId="0" fontId="40" fillId="0" borderId="163" xfId="0" applyFont="1" applyBorder="1" applyAlignment="1">
      <alignment horizontal="center" vertical="center"/>
    </xf>
    <xf numFmtId="0" fontId="17" fillId="10" borderId="122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142" xfId="0" applyFont="1" applyBorder="1" applyAlignment="1">
      <alignment horizontal="center" vertical="center"/>
    </xf>
    <xf numFmtId="49" fontId="29" fillId="10" borderId="127" xfId="0" applyNumberFormat="1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10" fillId="8" borderId="121" xfId="0" applyFont="1" applyFill="1" applyBorder="1" applyAlignment="1">
      <alignment horizontal="center" vertical="center" wrapText="1"/>
    </xf>
    <xf numFmtId="0" fontId="10" fillId="8" borderId="72" xfId="0" applyFont="1" applyFill="1" applyBorder="1" applyAlignment="1">
      <alignment horizontal="center" vertical="center" wrapText="1"/>
    </xf>
    <xf numFmtId="0" fontId="16" fillId="4" borderId="87" xfId="0" applyFont="1" applyFill="1" applyBorder="1" applyAlignment="1">
      <alignment horizontal="center" vertical="center"/>
    </xf>
    <xf numFmtId="0" fontId="12" fillId="0" borderId="45" xfId="0" applyFont="1" applyBorder="1"/>
    <xf numFmtId="0" fontId="40" fillId="0" borderId="200" xfId="0" applyFont="1" applyBorder="1" applyAlignment="1">
      <alignment horizontal="center" vertical="center"/>
    </xf>
    <xf numFmtId="0" fontId="40" fillId="0" borderId="226" xfId="0" applyFont="1" applyBorder="1" applyAlignment="1">
      <alignment horizontal="center" vertical="center"/>
    </xf>
    <xf numFmtId="0" fontId="13" fillId="0" borderId="119" xfId="0" applyFont="1" applyBorder="1" applyAlignment="1">
      <alignment horizontal="center" vertical="center"/>
    </xf>
    <xf numFmtId="0" fontId="13" fillId="0" borderId="12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3" xfId="0" applyFont="1" applyBorder="1"/>
    <xf numFmtId="0" fontId="12" fillId="0" borderId="36" xfId="0" applyFont="1" applyBorder="1"/>
    <xf numFmtId="0" fontId="3" fillId="2" borderId="0" xfId="0" applyFont="1" applyFill="1" applyBorder="1" applyAlignment="1">
      <alignment horizontal="center" vertical="center"/>
    </xf>
    <xf numFmtId="0" fontId="3" fillId="2" borderId="142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195" xfId="0" applyBorder="1" applyAlignment="1">
      <alignment horizontal="center" vertical="center"/>
    </xf>
    <xf numFmtId="0" fontId="0" fillId="0" borderId="196" xfId="0" applyBorder="1" applyAlignment="1">
      <alignment horizontal="center" vertical="center"/>
    </xf>
    <xf numFmtId="0" fontId="0" fillId="0" borderId="193" xfId="0" applyBorder="1" applyAlignment="1">
      <alignment horizontal="center" vertical="center"/>
    </xf>
    <xf numFmtId="0" fontId="0" fillId="0" borderId="194" xfId="0" applyBorder="1" applyAlignment="1">
      <alignment horizontal="center" vertical="center"/>
    </xf>
    <xf numFmtId="0" fontId="10" fillId="8" borderId="124" xfId="0" applyFont="1" applyFill="1" applyBorder="1" applyAlignment="1">
      <alignment horizontal="center" vertical="center" wrapText="1"/>
    </xf>
    <xf numFmtId="0" fontId="10" fillId="8" borderId="125" xfId="0" applyFont="1" applyFill="1" applyBorder="1" applyAlignment="1">
      <alignment horizontal="center" vertical="center" wrapText="1"/>
    </xf>
    <xf numFmtId="0" fontId="16" fillId="4" borderId="4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164" fontId="29" fillId="10" borderId="122" xfId="0" applyNumberFormat="1" applyFont="1" applyFill="1" applyBorder="1" applyAlignment="1">
      <alignment horizontal="center" vertical="center"/>
    </xf>
    <xf numFmtId="49" fontId="29" fillId="10" borderId="122" xfId="0" applyNumberFormat="1" applyFont="1" applyFill="1" applyBorder="1" applyAlignment="1">
      <alignment horizontal="center" vertical="center"/>
    </xf>
    <xf numFmtId="0" fontId="18" fillId="0" borderId="123" xfId="0" applyFont="1" applyBorder="1" applyAlignment="1">
      <alignment horizontal="left" vertical="center"/>
    </xf>
    <xf numFmtId="0" fontId="33" fillId="0" borderId="183" xfId="0" applyFont="1" applyBorder="1" applyAlignment="1">
      <alignment horizontal="left" vertical="center"/>
    </xf>
    <xf numFmtId="0" fontId="33" fillId="0" borderId="189" xfId="0" applyFont="1" applyBorder="1" applyAlignment="1">
      <alignment horizontal="left" vertical="center"/>
    </xf>
    <xf numFmtId="0" fontId="13" fillId="0" borderId="189" xfId="0" applyFont="1" applyBorder="1" applyAlignment="1">
      <alignment horizontal="center" vertical="center"/>
    </xf>
    <xf numFmtId="0" fontId="13" fillId="0" borderId="181" xfId="0" applyFont="1" applyBorder="1" applyAlignment="1">
      <alignment horizontal="center" vertical="center"/>
    </xf>
    <xf numFmtId="0" fontId="13" fillId="0" borderId="158" xfId="0" applyFont="1" applyBorder="1" applyAlignment="1">
      <alignment horizontal="center" vertical="center"/>
    </xf>
    <xf numFmtId="0" fontId="13" fillId="0" borderId="185" xfId="0" applyFont="1" applyBorder="1" applyAlignment="1">
      <alignment horizontal="center" vertical="center"/>
    </xf>
    <xf numFmtId="0" fontId="13" fillId="0" borderId="186" xfId="0" applyFont="1" applyBorder="1" applyAlignment="1">
      <alignment horizontal="center" vertical="center"/>
    </xf>
    <xf numFmtId="0" fontId="13" fillId="0" borderId="182" xfId="0" applyFont="1" applyBorder="1" applyAlignment="1">
      <alignment horizontal="center" vertical="center"/>
    </xf>
    <xf numFmtId="0" fontId="13" fillId="0" borderId="162" xfId="0" applyFont="1" applyBorder="1" applyAlignment="1">
      <alignment horizontal="center" vertical="center"/>
    </xf>
    <xf numFmtId="0" fontId="13" fillId="0" borderId="163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0" fillId="0" borderId="0" xfId="0" applyFont="1" applyFill="1" applyBorder="1" applyAlignment="1">
      <alignment horizontal="center" vertical="center"/>
    </xf>
    <xf numFmtId="0" fontId="10" fillId="0" borderId="14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2" xfId="0" applyFont="1" applyBorder="1" applyAlignment="1">
      <alignment horizontal="center" vertical="center"/>
    </xf>
    <xf numFmtId="0" fontId="17" fillId="10" borderId="126" xfId="0" applyFont="1" applyFill="1" applyBorder="1" applyAlignment="1">
      <alignment horizontal="center" vertical="center"/>
    </xf>
    <xf numFmtId="0" fontId="17" fillId="10" borderId="12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11" fillId="0" borderId="119" xfId="0" applyFont="1" applyBorder="1" applyAlignment="1">
      <alignment horizontal="center" vertical="center"/>
    </xf>
    <xf numFmtId="0" fontId="11" fillId="0" borderId="12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0" fillId="0" borderId="221" xfId="0" applyFont="1" applyBorder="1" applyAlignment="1">
      <alignment horizontal="center" vertical="center"/>
    </xf>
    <xf numFmtId="0" fontId="22" fillId="0" borderId="229" xfId="0" applyFont="1" applyBorder="1" applyAlignment="1">
      <alignment horizontal="center" vertical="center"/>
    </xf>
    <xf numFmtId="0" fontId="22" fillId="0" borderId="230" xfId="0" applyFont="1" applyBorder="1" applyAlignment="1">
      <alignment horizontal="center" vertical="center"/>
    </xf>
    <xf numFmtId="0" fontId="22" fillId="0" borderId="23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4" fontId="29" fillId="10" borderId="127" xfId="0" applyNumberFormat="1" applyFont="1" applyFill="1" applyBorder="1" applyAlignment="1">
      <alignment horizontal="center" vertical="center"/>
    </xf>
    <xf numFmtId="0" fontId="26" fillId="0" borderId="3" xfId="0" applyFont="1" applyBorder="1" applyAlignment="1">
      <alignment horizontal="right" vertical="center"/>
    </xf>
    <xf numFmtId="164" fontId="29" fillId="10" borderId="126" xfId="0" applyNumberFormat="1" applyFont="1" applyFill="1" applyBorder="1" applyAlignment="1">
      <alignment horizontal="center" vertical="center"/>
    </xf>
    <xf numFmtId="164" fontId="29" fillId="10" borderId="128" xfId="0" applyNumberFormat="1" applyFont="1" applyFill="1" applyBorder="1" applyAlignment="1">
      <alignment horizontal="center" vertical="center"/>
    </xf>
    <xf numFmtId="164" fontId="29" fillId="10" borderId="127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42" xfId="0" applyFont="1" applyBorder="1" applyAlignment="1">
      <alignment horizontal="center" vertical="center"/>
    </xf>
    <xf numFmtId="0" fontId="22" fillId="10" borderId="126" xfId="0" applyFont="1" applyFill="1" applyBorder="1" applyAlignment="1">
      <alignment horizontal="center" vertical="center"/>
    </xf>
    <xf numFmtId="0" fontId="22" fillId="10" borderId="128" xfId="0" applyFont="1" applyFill="1" applyBorder="1" applyAlignment="1">
      <alignment horizontal="center" vertical="center"/>
    </xf>
    <xf numFmtId="0" fontId="22" fillId="10" borderId="127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right" vertical="center"/>
    </xf>
    <xf numFmtId="0" fontId="40" fillId="0" borderId="184" xfId="0" applyFont="1" applyBorder="1" applyAlignment="1">
      <alignment horizontal="center" vertical="center"/>
    </xf>
    <xf numFmtId="0" fontId="40" fillId="0" borderId="177" xfId="0" applyFont="1" applyBorder="1" applyAlignment="1">
      <alignment horizontal="center" vertical="center"/>
    </xf>
    <xf numFmtId="0" fontId="40" fillId="0" borderId="178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76" xfId="0" applyFont="1" applyBorder="1" applyAlignment="1">
      <alignment horizontal="center" vertical="center"/>
    </xf>
    <xf numFmtId="0" fontId="40" fillId="0" borderId="161" xfId="0" applyFont="1" applyBorder="1" applyAlignment="1">
      <alignment horizontal="center" vertical="center"/>
    </xf>
    <xf numFmtId="0" fontId="40" fillId="0" borderId="171" xfId="0" applyFont="1" applyBorder="1" applyAlignment="1">
      <alignment horizontal="center" vertical="center"/>
    </xf>
    <xf numFmtId="0" fontId="40" fillId="0" borderId="172" xfId="0" applyFont="1" applyBorder="1" applyAlignment="1">
      <alignment horizontal="center" vertical="center"/>
    </xf>
    <xf numFmtId="0" fontId="40" fillId="0" borderId="179" xfId="0" applyFont="1" applyBorder="1" applyAlignment="1">
      <alignment horizontal="center" vertical="center"/>
    </xf>
  </cellXfs>
  <cellStyles count="1">
    <cellStyle name="Normal" xfId="0" builtinId="0"/>
  </cellStyles>
  <dxfs count="16">
    <dxf>
      <fill>
        <patternFill>
          <bgColor theme="8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219074</xdr:colOff>
      <xdr:row>0</xdr:row>
      <xdr:rowOff>38101</xdr:rowOff>
    </xdr:from>
    <xdr:to>
      <xdr:col>2</xdr:col>
      <xdr:colOff>1021827</xdr:colOff>
      <xdr:row>7</xdr:row>
      <xdr:rowOff>217129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352424" y="38101"/>
          <a:ext cx="1440928" cy="1360128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247660</xdr:colOff>
      <xdr:row>346</xdr:row>
      <xdr:rowOff>152410</xdr:rowOff>
    </xdr:from>
    <xdr:to>
      <xdr:col>2</xdr:col>
      <xdr:colOff>953653</xdr:colOff>
      <xdr:row>353</xdr:row>
      <xdr:rowOff>66675</xdr:rowOff>
    </xdr:to>
    <xdr:pic>
      <xdr:nvPicPr>
        <xdr:cNvPr id="102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10" y="49663360"/>
          <a:ext cx="1344168" cy="133349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190501</xdr:colOff>
      <xdr:row>64</xdr:row>
      <xdr:rowOff>38128</xdr:rowOff>
    </xdr:from>
    <xdr:to>
      <xdr:col>2</xdr:col>
      <xdr:colOff>989597</xdr:colOff>
      <xdr:row>71</xdr:row>
      <xdr:rowOff>179271</xdr:rowOff>
    </xdr:to>
    <xdr:pic>
      <xdr:nvPicPr>
        <xdr:cNvPr id="10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3851" y="12249178"/>
          <a:ext cx="1437271" cy="1350818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295276</xdr:colOff>
      <xdr:row>263</xdr:row>
      <xdr:rowOff>57151</xdr:rowOff>
    </xdr:from>
    <xdr:to>
      <xdr:col>2</xdr:col>
      <xdr:colOff>991294</xdr:colOff>
      <xdr:row>270</xdr:row>
      <xdr:rowOff>173529</xdr:rowOff>
    </xdr:to>
    <xdr:pic>
      <xdr:nvPicPr>
        <xdr:cNvPr id="10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8626" y="36966526"/>
          <a:ext cx="1334193" cy="1259378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219077</xdr:colOff>
      <xdr:row>163</xdr:row>
      <xdr:rowOff>47628</xdr:rowOff>
    </xdr:from>
    <xdr:to>
      <xdr:col>2</xdr:col>
      <xdr:colOff>1008489</xdr:colOff>
      <xdr:row>170</xdr:row>
      <xdr:rowOff>195012</xdr:rowOff>
    </xdr:to>
    <xdr:pic>
      <xdr:nvPicPr>
        <xdr:cNvPr id="10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52427" y="24374478"/>
          <a:ext cx="1427587" cy="1347534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8</xdr:col>
      <xdr:colOff>38100</xdr:colOff>
      <xdr:row>0</xdr:row>
      <xdr:rowOff>104775</xdr:rowOff>
    </xdr:from>
    <xdr:to>
      <xdr:col>10</xdr:col>
      <xdr:colOff>485775</xdr:colOff>
      <xdr:row>7</xdr:row>
      <xdr:rowOff>85725</xdr:rowOff>
    </xdr:to>
    <xdr:pic>
      <xdr:nvPicPr>
        <xdr:cNvPr id="7" name="Image 6" descr="RSM RSM 1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400800" y="104775"/>
          <a:ext cx="1647825" cy="1304925"/>
        </a:xfrm>
        <a:prstGeom prst="rect">
          <a:avLst/>
        </a:prstGeom>
      </xdr:spPr>
    </xdr:pic>
    <xdr:clientData/>
  </xdr:twoCellAnchor>
  <xdr:twoCellAnchor editAs="oneCell">
    <xdr:from>
      <xdr:col>8</xdr:col>
      <xdr:colOff>28575</xdr:colOff>
      <xdr:row>64</xdr:row>
      <xdr:rowOff>123825</xdr:rowOff>
    </xdr:from>
    <xdr:to>
      <xdr:col>10</xdr:col>
      <xdr:colOff>476250</xdr:colOff>
      <xdr:row>71</xdr:row>
      <xdr:rowOff>9525</xdr:rowOff>
    </xdr:to>
    <xdr:pic>
      <xdr:nvPicPr>
        <xdr:cNvPr id="8" name="Image 7" descr="RSM RSM 1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391275" y="12477750"/>
          <a:ext cx="1647825" cy="1304925"/>
        </a:xfrm>
        <a:prstGeom prst="rect">
          <a:avLst/>
        </a:prstGeom>
      </xdr:spPr>
    </xdr:pic>
    <xdr:clientData/>
  </xdr:twoCellAnchor>
  <xdr:twoCellAnchor editAs="oneCell">
    <xdr:from>
      <xdr:col>8</xdr:col>
      <xdr:colOff>28575</xdr:colOff>
      <xdr:row>163</xdr:row>
      <xdr:rowOff>66675</xdr:rowOff>
    </xdr:from>
    <xdr:to>
      <xdr:col>10</xdr:col>
      <xdr:colOff>476250</xdr:colOff>
      <xdr:row>169</xdr:row>
      <xdr:rowOff>228600</xdr:rowOff>
    </xdr:to>
    <xdr:pic>
      <xdr:nvPicPr>
        <xdr:cNvPr id="9" name="Image 8" descr="RSM RSM 1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391275" y="24745950"/>
          <a:ext cx="1647825" cy="1304925"/>
        </a:xfrm>
        <a:prstGeom prst="rect">
          <a:avLst/>
        </a:prstGeom>
      </xdr:spPr>
    </xdr:pic>
    <xdr:clientData/>
  </xdr:twoCellAnchor>
  <xdr:twoCellAnchor editAs="oneCell">
    <xdr:from>
      <xdr:col>8</xdr:col>
      <xdr:colOff>38100</xdr:colOff>
      <xdr:row>263</xdr:row>
      <xdr:rowOff>76200</xdr:rowOff>
    </xdr:from>
    <xdr:to>
      <xdr:col>10</xdr:col>
      <xdr:colOff>485775</xdr:colOff>
      <xdr:row>270</xdr:row>
      <xdr:rowOff>47625</xdr:rowOff>
    </xdr:to>
    <xdr:pic>
      <xdr:nvPicPr>
        <xdr:cNvPr id="10" name="Image 9" descr="RSM RSM 1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400800" y="37547550"/>
          <a:ext cx="1647825" cy="1304925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355</xdr:row>
      <xdr:rowOff>0</xdr:rowOff>
    </xdr:from>
    <xdr:to>
      <xdr:col>2</xdr:col>
      <xdr:colOff>1057275</xdr:colOff>
      <xdr:row>361</xdr:row>
      <xdr:rowOff>161925</xdr:rowOff>
    </xdr:to>
    <xdr:pic>
      <xdr:nvPicPr>
        <xdr:cNvPr id="11" name="Image 10" descr="RSM RSM 1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80975" y="64970025"/>
          <a:ext cx="1647825" cy="1304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roue-sportive-meximieux.fr/Users/JEAN/Desktop/Inscription%20Les%20Gaboureau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Réglages"/>
      <sheetName val="Licences"/>
      <sheetName val="Hors FSGT69"/>
      <sheetName val="inscr 1+2"/>
      <sheetName val="inscr 3"/>
      <sheetName val="inscr 4"/>
      <sheetName val="inscr 5"/>
      <sheetName val="Resultats 1+2"/>
      <sheetName val="Resultats 3"/>
      <sheetName val="Resultats 4"/>
      <sheetName val="Resultats 5"/>
      <sheetName val="Stat"/>
      <sheetName val="inscr 1"/>
      <sheetName val="inscr 1P"/>
      <sheetName val="inscr 1J"/>
      <sheetName val="inscr 1E"/>
      <sheetName val="inscr 1EF"/>
      <sheetName val="inscr 2"/>
      <sheetName val="inscr 2P"/>
      <sheetName val="inscr 2F"/>
      <sheetName val="Resultats CX"/>
      <sheetName val="Stat CX"/>
      <sheetName val="Changelog"/>
      <sheetName val="Inscription Les Gaboureau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6">
          <cell r="C36" t="str">
            <v>GIREL</v>
          </cell>
          <cell r="D36" t="str">
            <v>ANTHONY</v>
          </cell>
          <cell r="E36" t="str">
            <v>UC CULOZ BELLEY</v>
          </cell>
          <cell r="H36" t="str">
            <v>FSGT</v>
          </cell>
          <cell r="I36">
            <v>69</v>
          </cell>
        </row>
        <row r="37">
          <cell r="C37" t="str">
            <v>JANIN</v>
          </cell>
          <cell r="D37" t="str">
            <v>FLORIAN</v>
          </cell>
          <cell r="E37" t="str">
            <v>VC CORBAS</v>
          </cell>
          <cell r="H37" t="str">
            <v>FSGT</v>
          </cell>
          <cell r="I37">
            <v>69</v>
          </cell>
        </row>
        <row r="54">
          <cell r="C54" t="str">
            <v>FOURNIER</v>
          </cell>
          <cell r="D54" t="str">
            <v>MAXIME</v>
          </cell>
          <cell r="E54" t="str">
            <v>VC CORBAS</v>
          </cell>
        </row>
      </sheetData>
      <sheetData sheetId="7" refreshError="1"/>
      <sheetData sheetId="8" refreshError="1">
        <row r="2">
          <cell r="D2" t="str">
            <v>BARLE</v>
          </cell>
          <cell r="E2" t="str">
            <v>ROMAIN</v>
          </cell>
          <cell r="F2" t="str">
            <v>VC VILLEFRANCHE BEAOJOLAIS</v>
          </cell>
          <cell r="I2" t="str">
            <v>FSGT</v>
          </cell>
          <cell r="J2">
            <v>69</v>
          </cell>
        </row>
        <row r="3">
          <cell r="D3" t="str">
            <v>BOGAERT</v>
          </cell>
          <cell r="E3" t="str">
            <v>PHILIPPE</v>
          </cell>
          <cell r="F3" t="str">
            <v>AC MOULIN A VENT</v>
          </cell>
          <cell r="I3" t="str">
            <v>FSGT</v>
          </cell>
          <cell r="J3">
            <v>69</v>
          </cell>
        </row>
        <row r="4">
          <cell r="D4" t="str">
            <v>LAMBERTI</v>
          </cell>
          <cell r="E4" t="str">
            <v>DENIS</v>
          </cell>
          <cell r="F4" t="str">
            <v>TEAM DES DOMBES</v>
          </cell>
          <cell r="I4" t="str">
            <v>FSGT</v>
          </cell>
          <cell r="J4">
            <v>69</v>
          </cell>
        </row>
        <row r="5">
          <cell r="D5" t="str">
            <v>BONNARD</v>
          </cell>
          <cell r="E5" t="str">
            <v>JEAN MARC</v>
          </cell>
          <cell r="F5" t="str">
            <v>EC PAYS DU GIER</v>
          </cell>
          <cell r="I5" t="str">
            <v>FSGT</v>
          </cell>
          <cell r="J5">
            <v>42</v>
          </cell>
        </row>
        <row r="6">
          <cell r="D6" t="str">
            <v>BRUN</v>
          </cell>
          <cell r="E6" t="str">
            <v>GABRIEL</v>
          </cell>
          <cell r="F6" t="str">
            <v>UC CULOZ BELLEY</v>
          </cell>
          <cell r="I6" t="str">
            <v>FSGT</v>
          </cell>
          <cell r="J6">
            <v>69</v>
          </cell>
        </row>
        <row r="7">
          <cell r="D7" t="str">
            <v>LAURIA</v>
          </cell>
          <cell r="E7" t="str">
            <v>JOSEPH</v>
          </cell>
          <cell r="F7" t="str">
            <v>VC TREVOUX</v>
          </cell>
          <cell r="I7" t="str">
            <v>FSGT</v>
          </cell>
          <cell r="J7">
            <v>69</v>
          </cell>
        </row>
        <row r="8">
          <cell r="D8" t="str">
            <v>CHIRAT</v>
          </cell>
          <cell r="E8" t="str">
            <v>GILBERT</v>
          </cell>
          <cell r="F8" t="str">
            <v>TEAM DES DOMBES</v>
          </cell>
          <cell r="I8" t="str">
            <v>FSGT</v>
          </cell>
          <cell r="J8">
            <v>69</v>
          </cell>
        </row>
        <row r="10">
          <cell r="D10" t="str">
            <v>DE LORENZO</v>
          </cell>
          <cell r="E10" t="str">
            <v>ERIC</v>
          </cell>
          <cell r="F10" t="str">
            <v>TEAM DES DOMBES</v>
          </cell>
          <cell r="I10" t="str">
            <v>FSGT</v>
          </cell>
          <cell r="J10">
            <v>69</v>
          </cell>
        </row>
        <row r="11">
          <cell r="D11" t="str">
            <v>JALAGUIER</v>
          </cell>
          <cell r="E11" t="str">
            <v>THIERRY</v>
          </cell>
          <cell r="F11" t="str">
            <v>EC DUQUESNE OULLINS</v>
          </cell>
          <cell r="I11" t="str">
            <v>FSGT</v>
          </cell>
          <cell r="J11">
            <v>69</v>
          </cell>
        </row>
        <row r="12">
          <cell r="D12" t="str">
            <v>GUILLOT</v>
          </cell>
          <cell r="E12" t="str">
            <v>PIERRE</v>
          </cell>
          <cell r="F12" t="str">
            <v>VIRIAT TEAM</v>
          </cell>
          <cell r="I12" t="str">
            <v>FSGT</v>
          </cell>
          <cell r="J12">
            <v>69</v>
          </cell>
        </row>
        <row r="13">
          <cell r="D13" t="str">
            <v>PONCIN</v>
          </cell>
          <cell r="E13" t="str">
            <v>NICOLAS</v>
          </cell>
          <cell r="F13" t="str">
            <v>BOURG AIN CYCLISTE ORGANISATION</v>
          </cell>
          <cell r="I13" t="str">
            <v>FSGT</v>
          </cell>
          <cell r="J13">
            <v>69</v>
          </cell>
        </row>
        <row r="14">
          <cell r="D14" t="str">
            <v>PEDRO</v>
          </cell>
          <cell r="E14" t="str">
            <v>DUARTE</v>
          </cell>
          <cell r="F14" t="str">
            <v>AS ORTF</v>
          </cell>
          <cell r="I14" t="str">
            <v>FSGT</v>
          </cell>
          <cell r="J14">
            <v>69</v>
          </cell>
        </row>
        <row r="15">
          <cell r="D15" t="str">
            <v>JEANJEAN</v>
          </cell>
          <cell r="E15" t="str">
            <v>DAMIEN</v>
          </cell>
          <cell r="F15" t="str">
            <v>ROUE SPORTIVE MEXIMIEUX</v>
          </cell>
          <cell r="I15" t="str">
            <v>FSGT</v>
          </cell>
          <cell r="J15">
            <v>69</v>
          </cell>
        </row>
        <row r="16">
          <cell r="D16" t="str">
            <v>DEREUX</v>
          </cell>
          <cell r="E16" t="str">
            <v>DAVID</v>
          </cell>
          <cell r="F16" t="str">
            <v>VC TREVOUX</v>
          </cell>
          <cell r="I16" t="str">
            <v>FSGT</v>
          </cell>
          <cell r="J16">
            <v>69</v>
          </cell>
        </row>
        <row r="17">
          <cell r="D17" t="str">
            <v>CIPRELLI</v>
          </cell>
          <cell r="E17" t="str">
            <v>PATRICE</v>
          </cell>
          <cell r="F17" t="str">
            <v>ASPSA</v>
          </cell>
          <cell r="I17" t="str">
            <v>FFC</v>
          </cell>
          <cell r="J17">
            <v>38</v>
          </cell>
        </row>
        <row r="18">
          <cell r="D18" t="str">
            <v>REZZE</v>
          </cell>
          <cell r="E18" t="str">
            <v>ALAIN</v>
          </cell>
          <cell r="F18" t="str">
            <v>VC GLEIZE LIMAS</v>
          </cell>
          <cell r="I18" t="str">
            <v>FSGT</v>
          </cell>
          <cell r="J18">
            <v>69</v>
          </cell>
        </row>
        <row r="19">
          <cell r="D19" t="str">
            <v>CLERMIDY</v>
          </cell>
          <cell r="E19" t="str">
            <v>MARC</v>
          </cell>
          <cell r="F19" t="str">
            <v>VC BELLEGARDE</v>
          </cell>
          <cell r="I19" t="str">
            <v>FSGT</v>
          </cell>
          <cell r="J19">
            <v>69</v>
          </cell>
        </row>
        <row r="20">
          <cell r="D20" t="str">
            <v>MOLTO</v>
          </cell>
          <cell r="E20" t="str">
            <v>STEPHANE</v>
          </cell>
          <cell r="F20" t="str">
            <v>VC VAULX EN VELIN</v>
          </cell>
          <cell r="I20" t="str">
            <v>FSGT</v>
          </cell>
          <cell r="J20">
            <v>69</v>
          </cell>
        </row>
        <row r="21">
          <cell r="D21" t="str">
            <v>JEANDET</v>
          </cell>
          <cell r="E21" t="str">
            <v>JEAN CHRISTOPHE</v>
          </cell>
          <cell r="F21" t="str">
            <v>AS ORTF</v>
          </cell>
          <cell r="I21" t="str">
            <v>FSGT</v>
          </cell>
          <cell r="J21">
            <v>69</v>
          </cell>
        </row>
        <row r="22">
          <cell r="D22" t="str">
            <v>GENDRE</v>
          </cell>
          <cell r="E22" t="str">
            <v>CHRISTOPHE</v>
          </cell>
          <cell r="F22" t="str">
            <v>VELO GRIFFON MEYZIEU</v>
          </cell>
          <cell r="I22" t="str">
            <v>FSGT</v>
          </cell>
          <cell r="J22">
            <v>69</v>
          </cell>
        </row>
        <row r="23">
          <cell r="D23" t="str">
            <v>ROCFORT</v>
          </cell>
          <cell r="E23" t="str">
            <v>SEBASTIEN</v>
          </cell>
          <cell r="F23" t="str">
            <v>AS BERTHELOT MERMOZ</v>
          </cell>
          <cell r="I23" t="str">
            <v>FSGT</v>
          </cell>
          <cell r="J23">
            <v>69</v>
          </cell>
        </row>
        <row r="24">
          <cell r="D24" t="str">
            <v>BEGON</v>
          </cell>
          <cell r="E24" t="str">
            <v>TONY</v>
          </cell>
          <cell r="F24" t="str">
            <v>TEAM DES DOMBES</v>
          </cell>
          <cell r="I24" t="str">
            <v>FSGT</v>
          </cell>
          <cell r="J24">
            <v>69</v>
          </cell>
        </row>
        <row r="25">
          <cell r="D25" t="str">
            <v>PETIT</v>
          </cell>
          <cell r="E25" t="str">
            <v>PASCAL</v>
          </cell>
          <cell r="F25" t="str">
            <v>VC MAX BAREL</v>
          </cell>
          <cell r="I25" t="str">
            <v>FSGT</v>
          </cell>
          <cell r="J25">
            <v>69</v>
          </cell>
        </row>
        <row r="26">
          <cell r="D26" t="str">
            <v>HENRY</v>
          </cell>
          <cell r="E26" t="str">
            <v>CHRISTOPHE</v>
          </cell>
          <cell r="F26" t="str">
            <v>VIRIAT TEAM</v>
          </cell>
          <cell r="I26" t="str">
            <v>FSGT</v>
          </cell>
          <cell r="J26">
            <v>69</v>
          </cell>
        </row>
        <row r="27">
          <cell r="D27" t="str">
            <v>BOIRAUD</v>
          </cell>
          <cell r="E27" t="str">
            <v>JEREMY</v>
          </cell>
          <cell r="F27" t="str">
            <v>ECO VILLEURBANNE</v>
          </cell>
          <cell r="I27" t="str">
            <v>FSGT</v>
          </cell>
          <cell r="J27">
            <v>69</v>
          </cell>
        </row>
        <row r="28">
          <cell r="D28" t="str">
            <v>SIE</v>
          </cell>
          <cell r="E28" t="str">
            <v>SERGE</v>
          </cell>
          <cell r="F28" t="str">
            <v>LA TRONCHE VELO SPORT</v>
          </cell>
          <cell r="I28" t="str">
            <v>UFOLEP</v>
          </cell>
          <cell r="J28">
            <v>38</v>
          </cell>
        </row>
        <row r="29">
          <cell r="D29" t="str">
            <v>COLACO CAEIRO</v>
          </cell>
          <cell r="E29" t="str">
            <v>MARCOS</v>
          </cell>
          <cell r="F29" t="str">
            <v>EC DUQUESNE OULLINS</v>
          </cell>
          <cell r="I29" t="str">
            <v>FSGT</v>
          </cell>
          <cell r="J29">
            <v>69</v>
          </cell>
        </row>
        <row r="30">
          <cell r="D30" t="str">
            <v>DIVAY</v>
          </cell>
          <cell r="E30" t="str">
            <v>JOEL</v>
          </cell>
          <cell r="F30" t="str">
            <v>AS ORTF</v>
          </cell>
          <cell r="I30" t="str">
            <v>FSGT</v>
          </cell>
          <cell r="J30">
            <v>69</v>
          </cell>
        </row>
        <row r="31">
          <cell r="D31" t="str">
            <v>JOLY</v>
          </cell>
          <cell r="E31" t="str">
            <v>NICOLAS</v>
          </cell>
          <cell r="F31" t="str">
            <v>BOURG AIN CYCLISTE ORGANISATION</v>
          </cell>
          <cell r="I31" t="str">
            <v>FSGT</v>
          </cell>
          <cell r="J31">
            <v>69</v>
          </cell>
        </row>
        <row r="32">
          <cell r="D32" t="str">
            <v>MARCONNET</v>
          </cell>
          <cell r="E32" t="str">
            <v>PATRICE</v>
          </cell>
          <cell r="F32" t="str">
            <v>AC LYON VAISE</v>
          </cell>
          <cell r="I32" t="str">
            <v>FSGT</v>
          </cell>
          <cell r="J32">
            <v>69</v>
          </cell>
        </row>
        <row r="33">
          <cell r="D33" t="str">
            <v>CERUTTI</v>
          </cell>
          <cell r="E33" t="str">
            <v>FLORENT</v>
          </cell>
          <cell r="F33" t="str">
            <v>VELO GRIFFON MEYZIEU</v>
          </cell>
          <cell r="I33" t="str">
            <v>FSGT</v>
          </cell>
          <cell r="J33">
            <v>69</v>
          </cell>
        </row>
        <row r="34">
          <cell r="D34" t="str">
            <v>DELAYE</v>
          </cell>
          <cell r="E34" t="str">
            <v>NICOLAS</v>
          </cell>
          <cell r="F34" t="str">
            <v>TEAM VELO PUISSANCE</v>
          </cell>
          <cell r="I34" t="str">
            <v>FSGT</v>
          </cell>
          <cell r="J34">
            <v>42</v>
          </cell>
        </row>
        <row r="35">
          <cell r="D35" t="str">
            <v>GAUTHIER</v>
          </cell>
          <cell r="E35" t="str">
            <v>SEBASTIEN</v>
          </cell>
          <cell r="F35" t="str">
            <v>VC LAGNIEU</v>
          </cell>
          <cell r="I35" t="str">
            <v>FSGT</v>
          </cell>
          <cell r="J35">
            <v>69</v>
          </cell>
        </row>
        <row r="36">
          <cell r="D36" t="str">
            <v>PIN</v>
          </cell>
          <cell r="E36" t="str">
            <v>ARNAUD</v>
          </cell>
          <cell r="F36" t="str">
            <v>VELO GRIFFON MEYZIEU</v>
          </cell>
          <cell r="I36" t="str">
            <v>FSGT</v>
          </cell>
          <cell r="J36">
            <v>69</v>
          </cell>
        </row>
        <row r="37">
          <cell r="D37" t="str">
            <v>ZANCANARO</v>
          </cell>
          <cell r="E37" t="str">
            <v>ERIC</v>
          </cell>
          <cell r="F37" t="str">
            <v>UC RIVOISE</v>
          </cell>
          <cell r="I37" t="str">
            <v>FFC</v>
          </cell>
          <cell r="J37">
            <v>38</v>
          </cell>
        </row>
        <row r="39">
          <cell r="D39" t="str">
            <v>JOSSIC</v>
          </cell>
          <cell r="E39" t="str">
            <v>LAURENT</v>
          </cell>
          <cell r="F39" t="str">
            <v>LA TRONCHE VELO SPORT</v>
          </cell>
          <cell r="I39" t="str">
            <v>UFOLEP</v>
          </cell>
          <cell r="J39">
            <v>38</v>
          </cell>
        </row>
        <row r="40">
          <cell r="D40" t="str">
            <v>CLOIX</v>
          </cell>
          <cell r="E40" t="str">
            <v>CHRISTOPHE</v>
          </cell>
          <cell r="F40" t="str">
            <v>VC VILLEFRANCHE BEAOJOLAIS</v>
          </cell>
          <cell r="I40" t="str">
            <v>FSGT</v>
          </cell>
          <cell r="J40">
            <v>69</v>
          </cell>
        </row>
        <row r="42">
          <cell r="D42" t="str">
            <v>COPETTI</v>
          </cell>
          <cell r="E42" t="str">
            <v>FABRICE</v>
          </cell>
          <cell r="F42" t="str">
            <v>VC CORBAS</v>
          </cell>
          <cell r="I42" t="str">
            <v>FSGT</v>
          </cell>
          <cell r="J42">
            <v>69</v>
          </cell>
        </row>
        <row r="43">
          <cell r="D43" t="str">
            <v>HALOUZE</v>
          </cell>
          <cell r="E43" t="str">
            <v>jean francois</v>
          </cell>
          <cell r="F43" t="str">
            <v>AC TARARE POPEY</v>
          </cell>
          <cell r="I43" t="str">
            <v>FSGT</v>
          </cell>
          <cell r="J43">
            <v>42</v>
          </cell>
        </row>
        <row r="45">
          <cell r="D45" t="str">
            <v>COURTHALIAC</v>
          </cell>
          <cell r="E45" t="str">
            <v>DENIS</v>
          </cell>
          <cell r="F45" t="str">
            <v>VC LAGNIEU</v>
          </cell>
          <cell r="I45" t="str">
            <v>FSGT</v>
          </cell>
          <cell r="J45">
            <v>69</v>
          </cell>
        </row>
        <row r="46">
          <cell r="D46" t="str">
            <v>JACQUES</v>
          </cell>
          <cell r="E46" t="str">
            <v>JULIEN</v>
          </cell>
          <cell r="F46" t="str">
            <v>EC MUROISE</v>
          </cell>
          <cell r="I46" t="str">
            <v>FSGT</v>
          </cell>
          <cell r="J46">
            <v>69</v>
          </cell>
        </row>
        <row r="47">
          <cell r="D47" t="str">
            <v>LONGO</v>
          </cell>
          <cell r="E47" t="str">
            <v>JEANNIE</v>
          </cell>
          <cell r="F47" t="str">
            <v>ASPSA</v>
          </cell>
          <cell r="I47" t="str">
            <v>FFC</v>
          </cell>
          <cell r="J47">
            <v>38</v>
          </cell>
        </row>
        <row r="48">
          <cell r="D48" t="str">
            <v/>
          </cell>
          <cell r="E48" t="str">
            <v/>
          </cell>
          <cell r="F48" t="str">
            <v/>
          </cell>
        </row>
      </sheetData>
      <sheetData sheetId="9" refreshError="1">
        <row r="2">
          <cell r="D2" t="str">
            <v>TRINTY</v>
          </cell>
          <cell r="E2" t="str">
            <v>REGIS</v>
          </cell>
          <cell r="F2" t="str">
            <v>EC PIERRE BENITE SAINT GENIS LAVAL</v>
          </cell>
          <cell r="I2" t="str">
            <v>FSGT</v>
          </cell>
          <cell r="J2">
            <v>69</v>
          </cell>
        </row>
        <row r="3">
          <cell r="D3" t="str">
            <v>VENET</v>
          </cell>
          <cell r="E3" t="str">
            <v>THOMAS</v>
          </cell>
          <cell r="F3" t="str">
            <v>ROUE SPORTIVE MEXIMIEUX</v>
          </cell>
          <cell r="I3" t="str">
            <v>FSGT</v>
          </cell>
          <cell r="J3">
            <v>69</v>
          </cell>
        </row>
        <row r="4">
          <cell r="D4" t="str">
            <v>ODIER</v>
          </cell>
          <cell r="E4" t="str">
            <v>JEAN PIERRE</v>
          </cell>
          <cell r="F4" t="str">
            <v>VC MAX BAREL</v>
          </cell>
          <cell r="I4" t="str">
            <v>FSGT</v>
          </cell>
          <cell r="J4">
            <v>69</v>
          </cell>
        </row>
        <row r="5">
          <cell r="D5" t="str">
            <v>ALVAREZ</v>
          </cell>
          <cell r="E5" t="str">
            <v>ERIC</v>
          </cell>
          <cell r="F5" t="str">
            <v>VC TREVOUX</v>
          </cell>
          <cell r="I5" t="str">
            <v>FSGT</v>
          </cell>
          <cell r="J5">
            <v>69</v>
          </cell>
        </row>
        <row r="6">
          <cell r="D6" t="str">
            <v>MARTINON</v>
          </cell>
          <cell r="E6" t="str">
            <v>DENIS</v>
          </cell>
          <cell r="F6" t="str">
            <v>VC LAGNIEU</v>
          </cell>
          <cell r="I6" t="str">
            <v>FSGT</v>
          </cell>
          <cell r="J6">
            <v>69</v>
          </cell>
        </row>
        <row r="7">
          <cell r="D7" t="str">
            <v>BLIND</v>
          </cell>
          <cell r="E7" t="str">
            <v>ANTOINE</v>
          </cell>
          <cell r="F7" t="str">
            <v>ECO VILLEURBANNE</v>
          </cell>
          <cell r="I7" t="str">
            <v>FSGT</v>
          </cell>
          <cell r="J7">
            <v>69</v>
          </cell>
        </row>
        <row r="8">
          <cell r="D8" t="str">
            <v>SOUVRAIN</v>
          </cell>
          <cell r="E8" t="str">
            <v>JULIEN</v>
          </cell>
          <cell r="F8" t="str">
            <v>ECO VILLEURBANNE</v>
          </cell>
          <cell r="I8" t="str">
            <v>FSGT</v>
          </cell>
          <cell r="J8">
            <v>69</v>
          </cell>
        </row>
        <row r="9">
          <cell r="D9" t="str">
            <v>ROY</v>
          </cell>
          <cell r="E9" t="str">
            <v>THIERRY</v>
          </cell>
          <cell r="F9" t="str">
            <v>VIRIAT TEAM</v>
          </cell>
          <cell r="I9" t="str">
            <v>FSGT</v>
          </cell>
          <cell r="J9">
            <v>69</v>
          </cell>
        </row>
        <row r="10">
          <cell r="D10" t="str">
            <v>FICHEUX</v>
          </cell>
          <cell r="E10" t="str">
            <v>JEROME</v>
          </cell>
          <cell r="F10" t="str">
            <v>EC DUQUESNE OULLINS</v>
          </cell>
          <cell r="I10" t="str">
            <v>FSGT</v>
          </cell>
          <cell r="J10">
            <v>69</v>
          </cell>
        </row>
        <row r="11">
          <cell r="D11" t="str">
            <v>BLANC</v>
          </cell>
          <cell r="E11" t="str">
            <v>RAOUL</v>
          </cell>
          <cell r="F11" t="str">
            <v>BRISON SAINT INNOCENTS</v>
          </cell>
          <cell r="I11" t="str">
            <v>FSGT</v>
          </cell>
          <cell r="J11">
            <v>73</v>
          </cell>
        </row>
        <row r="12">
          <cell r="D12" t="str">
            <v>BOIN</v>
          </cell>
          <cell r="E12" t="str">
            <v>MICHEL</v>
          </cell>
          <cell r="F12" t="str">
            <v>EC ST CLAIROISE</v>
          </cell>
          <cell r="I12" t="str">
            <v>UFOLEP</v>
          </cell>
          <cell r="J12">
            <v>38</v>
          </cell>
        </row>
        <row r="13">
          <cell r="D13" t="str">
            <v>TORDI</v>
          </cell>
          <cell r="E13" t="str">
            <v>MICHEL</v>
          </cell>
          <cell r="F13" t="str">
            <v>VC LAGNIEU</v>
          </cell>
          <cell r="I13" t="str">
            <v>FSGT</v>
          </cell>
          <cell r="J13">
            <v>69</v>
          </cell>
        </row>
        <row r="14">
          <cell r="D14" t="str">
            <v>LEMARCHAND</v>
          </cell>
          <cell r="E14" t="str">
            <v>MARTIN</v>
          </cell>
          <cell r="F14" t="str">
            <v>EC PIERRE BENITE SAINT GENIS LAVAL</v>
          </cell>
          <cell r="I14" t="str">
            <v>FSGT</v>
          </cell>
          <cell r="J14">
            <v>69</v>
          </cell>
        </row>
        <row r="15">
          <cell r="D15" t="str">
            <v>ODIER</v>
          </cell>
          <cell r="E15" t="str">
            <v>BENOIT</v>
          </cell>
          <cell r="F15" t="str">
            <v>VC MAX BAREL</v>
          </cell>
          <cell r="I15" t="str">
            <v>FSGT</v>
          </cell>
          <cell r="J15">
            <v>69</v>
          </cell>
        </row>
        <row r="16">
          <cell r="D16" t="str">
            <v>ABATE</v>
          </cell>
          <cell r="E16" t="str">
            <v>JEAN FRANCOIS</v>
          </cell>
          <cell r="F16" t="str">
            <v>ECO VILLEURBANNE</v>
          </cell>
          <cell r="I16" t="str">
            <v>FSGT</v>
          </cell>
          <cell r="J16">
            <v>69</v>
          </cell>
        </row>
        <row r="17">
          <cell r="D17" t="str">
            <v>PIQUET</v>
          </cell>
          <cell r="E17" t="str">
            <v>CHRISTOPHE</v>
          </cell>
          <cell r="F17" t="str">
            <v>BRISON SAINT INNOCENTS</v>
          </cell>
          <cell r="I17" t="str">
            <v>FSGT</v>
          </cell>
          <cell r="J17">
            <v>73</v>
          </cell>
        </row>
        <row r="18">
          <cell r="D18" t="str">
            <v>MARCOUX</v>
          </cell>
          <cell r="E18" t="str">
            <v>BENOIT</v>
          </cell>
          <cell r="F18" t="str">
            <v>ROUE SPORTIVE MEXIMIEUX</v>
          </cell>
          <cell r="I18" t="str">
            <v>FSGT</v>
          </cell>
          <cell r="J18">
            <v>69</v>
          </cell>
        </row>
        <row r="19">
          <cell r="D19" t="str">
            <v>BRAYMAND</v>
          </cell>
          <cell r="E19" t="str">
            <v>YANN</v>
          </cell>
          <cell r="F19" t="str">
            <v>UV RIVOISE</v>
          </cell>
          <cell r="I19" t="str">
            <v>FSGT</v>
          </cell>
          <cell r="J19">
            <v>38</v>
          </cell>
        </row>
        <row r="20">
          <cell r="D20" t="str">
            <v>BONHOMME</v>
          </cell>
          <cell r="E20" t="str">
            <v>FRANCOIS</v>
          </cell>
          <cell r="F20" t="str">
            <v>ROUE SPORTIVE MEXIMIEUX</v>
          </cell>
          <cell r="I20" t="str">
            <v>FSGT</v>
          </cell>
          <cell r="J20">
            <v>69</v>
          </cell>
        </row>
        <row r="21">
          <cell r="D21" t="str">
            <v>RAVIER</v>
          </cell>
          <cell r="E21" t="str">
            <v>SEBASTIEN</v>
          </cell>
          <cell r="F21" t="str">
            <v>ROUE SPORTIVE MEXIMIEUX</v>
          </cell>
          <cell r="I21" t="str">
            <v>FSGT</v>
          </cell>
          <cell r="J21">
            <v>69</v>
          </cell>
        </row>
        <row r="22">
          <cell r="D22" t="str">
            <v>EXIGA</v>
          </cell>
          <cell r="E22" t="str">
            <v>JEROME</v>
          </cell>
          <cell r="F22" t="str">
            <v>VELO GRIFFON MEYZIEU</v>
          </cell>
          <cell r="I22" t="str">
            <v>FSGT</v>
          </cell>
          <cell r="J22">
            <v>69</v>
          </cell>
        </row>
        <row r="23">
          <cell r="D23" t="str">
            <v>TURCHI</v>
          </cell>
          <cell r="E23" t="str">
            <v>FABIEN</v>
          </cell>
          <cell r="F23" t="str">
            <v>ROUE SPORTIVE MEXIMIEUX</v>
          </cell>
          <cell r="I23" t="str">
            <v>FSGT</v>
          </cell>
          <cell r="J23">
            <v>69</v>
          </cell>
        </row>
        <row r="24">
          <cell r="D24" t="str">
            <v>MIRAN DE SOUZA</v>
          </cell>
          <cell r="E24" t="str">
            <v>JOHN</v>
          </cell>
          <cell r="F24" t="str">
            <v>VC MAX BAREL</v>
          </cell>
          <cell r="I24" t="str">
            <v>FSGT</v>
          </cell>
          <cell r="J24">
            <v>69</v>
          </cell>
        </row>
        <row r="25">
          <cell r="D25" t="str">
            <v>VANDERBIEST</v>
          </cell>
          <cell r="E25" t="str">
            <v>PHILIPPE</v>
          </cell>
          <cell r="F25" t="str">
            <v>SAINT DENIS CYCLISTE</v>
          </cell>
          <cell r="I25" t="str">
            <v>FSGT</v>
          </cell>
          <cell r="J25">
            <v>69</v>
          </cell>
        </row>
        <row r="26">
          <cell r="D26" t="str">
            <v>VERNIER</v>
          </cell>
          <cell r="E26" t="str">
            <v>PHILIPPE</v>
          </cell>
          <cell r="F26" t="str">
            <v>UC COGNIN</v>
          </cell>
          <cell r="I26" t="str">
            <v>FSGT</v>
          </cell>
          <cell r="J26">
            <v>73</v>
          </cell>
        </row>
        <row r="27">
          <cell r="D27" t="str">
            <v>WAGNER</v>
          </cell>
          <cell r="E27" t="str">
            <v>BERNARD</v>
          </cell>
          <cell r="F27" t="str">
            <v>UC COGNIN</v>
          </cell>
          <cell r="I27" t="str">
            <v>FSGT</v>
          </cell>
          <cell r="J27">
            <v>73</v>
          </cell>
        </row>
        <row r="28">
          <cell r="D28" t="str">
            <v>SENDRON</v>
          </cell>
          <cell r="E28" t="str">
            <v>FREDERICK</v>
          </cell>
          <cell r="F28" t="str">
            <v>AC MOULIN A VENT</v>
          </cell>
          <cell r="I28" t="str">
            <v>FSGT</v>
          </cell>
          <cell r="J28">
            <v>69</v>
          </cell>
        </row>
        <row r="29">
          <cell r="D29" t="str">
            <v>GROS</v>
          </cell>
          <cell r="E29" t="str">
            <v>CEDRIC</v>
          </cell>
          <cell r="F29" t="str">
            <v>VC CORBAS</v>
          </cell>
          <cell r="I29" t="str">
            <v>FSGT</v>
          </cell>
          <cell r="J29">
            <v>69</v>
          </cell>
        </row>
        <row r="30">
          <cell r="D30" t="str">
            <v>BALLAND</v>
          </cell>
          <cell r="E30" t="str">
            <v>DOMINIQUE</v>
          </cell>
          <cell r="F30" t="str">
            <v>EC DUQUESNE OULLINS</v>
          </cell>
          <cell r="I30" t="str">
            <v>FSGT</v>
          </cell>
          <cell r="J30">
            <v>69</v>
          </cell>
        </row>
        <row r="31">
          <cell r="D31" t="str">
            <v>VENET</v>
          </cell>
          <cell r="E31" t="str">
            <v>PASCAL</v>
          </cell>
          <cell r="F31" t="str">
            <v>ROUE SPORTIVE MEXIMIEUX</v>
          </cell>
          <cell r="I31" t="str">
            <v>FSGT</v>
          </cell>
          <cell r="J31">
            <v>69</v>
          </cell>
        </row>
        <row r="32">
          <cell r="D32" t="str">
            <v>LEGER</v>
          </cell>
          <cell r="E32" t="str">
            <v>ANTONY</v>
          </cell>
          <cell r="F32" t="str">
            <v>AC MOULIN A VENT</v>
          </cell>
          <cell r="I32" t="str">
            <v>FSGT</v>
          </cell>
          <cell r="J32">
            <v>69</v>
          </cell>
        </row>
        <row r="33">
          <cell r="D33" t="str">
            <v>BERCHET</v>
          </cell>
          <cell r="E33" t="str">
            <v>GUILLAUME</v>
          </cell>
          <cell r="F33" t="str">
            <v>VC CORBAS</v>
          </cell>
          <cell r="I33" t="str">
            <v>FSGT</v>
          </cell>
          <cell r="J33">
            <v>69</v>
          </cell>
        </row>
        <row r="34">
          <cell r="D34" t="str">
            <v>NOLLOT</v>
          </cell>
          <cell r="E34" t="str">
            <v>MARCEL</v>
          </cell>
          <cell r="F34" t="str">
            <v>VC BRIGNAIS</v>
          </cell>
          <cell r="I34" t="str">
            <v>FSGT</v>
          </cell>
          <cell r="J34">
            <v>69</v>
          </cell>
        </row>
        <row r="35">
          <cell r="D35" t="str">
            <v>DE VERTEUIL</v>
          </cell>
          <cell r="E35" t="str">
            <v>JEAN MARC</v>
          </cell>
          <cell r="F35" t="str">
            <v>ECO VILLEURBANNE</v>
          </cell>
          <cell r="I35" t="str">
            <v>FSGT</v>
          </cell>
          <cell r="J35">
            <v>69</v>
          </cell>
        </row>
        <row r="36">
          <cell r="D36" t="str">
            <v>PEIXOTO</v>
          </cell>
          <cell r="E36" t="str">
            <v>JULIO</v>
          </cell>
          <cell r="F36" t="str">
            <v>VC BRIGNAIS</v>
          </cell>
          <cell r="I36" t="str">
            <v>FSGT</v>
          </cell>
          <cell r="J36">
            <v>69</v>
          </cell>
        </row>
        <row r="37">
          <cell r="D37" t="str">
            <v>DESRAYAUD</v>
          </cell>
          <cell r="E37" t="str">
            <v>ALAIN</v>
          </cell>
          <cell r="F37" t="str">
            <v>VC BRIGNAIS</v>
          </cell>
          <cell r="I37" t="str">
            <v>FSGT</v>
          </cell>
          <cell r="J37">
            <v>69</v>
          </cell>
        </row>
        <row r="38">
          <cell r="D38" t="str">
            <v>GOMES</v>
          </cell>
          <cell r="E38" t="str">
            <v>CEDRIC</v>
          </cell>
          <cell r="F38" t="str">
            <v>SAINT VULBAS VELO SPORT</v>
          </cell>
          <cell r="I38" t="str">
            <v>FSGT</v>
          </cell>
          <cell r="J38">
            <v>69</v>
          </cell>
        </row>
        <row r="39">
          <cell r="D39" t="str">
            <v>BLANDON</v>
          </cell>
          <cell r="E39" t="str">
            <v>JEAN BAPTISTE</v>
          </cell>
          <cell r="F39" t="str">
            <v>SAINT VULBAS VELO SPORT</v>
          </cell>
          <cell r="I39" t="str">
            <v>FSGT</v>
          </cell>
          <cell r="J39">
            <v>69</v>
          </cell>
        </row>
        <row r="40">
          <cell r="D40" t="str">
            <v>GOY</v>
          </cell>
          <cell r="E40" t="str">
            <v>ALAIN</v>
          </cell>
          <cell r="F40" t="str">
            <v>ROUE SPORTIVE MEXIMIEUX</v>
          </cell>
          <cell r="I40" t="str">
            <v>FSGT</v>
          </cell>
          <cell r="J40">
            <v>69</v>
          </cell>
        </row>
        <row r="41">
          <cell r="D41" t="str">
            <v>GROSSAT</v>
          </cell>
          <cell r="E41" t="str">
            <v>FREDERIC</v>
          </cell>
          <cell r="F41" t="str">
            <v>VC TREVOUX</v>
          </cell>
          <cell r="I41" t="str">
            <v>FSGT</v>
          </cell>
          <cell r="J41">
            <v>69</v>
          </cell>
        </row>
        <row r="42">
          <cell r="D42" t="str">
            <v>THOMASSON</v>
          </cell>
          <cell r="E42" t="str">
            <v>CHRISTOPHE</v>
          </cell>
          <cell r="F42" t="str">
            <v>TEAM DES DOMBES</v>
          </cell>
          <cell r="I42" t="str">
            <v>FSGT</v>
          </cell>
          <cell r="J42">
            <v>69</v>
          </cell>
        </row>
        <row r="43">
          <cell r="D43" t="str">
            <v>DAGUERRE</v>
          </cell>
          <cell r="E43" t="str">
            <v>HUGO</v>
          </cell>
          <cell r="F43" t="str">
            <v>LYON SPRINT EVOLUTION</v>
          </cell>
          <cell r="I43" t="str">
            <v>FSGT</v>
          </cell>
          <cell r="J43">
            <v>69</v>
          </cell>
        </row>
        <row r="44">
          <cell r="D44" t="str">
            <v>GOBET</v>
          </cell>
          <cell r="E44" t="str">
            <v>PHILIPPE</v>
          </cell>
          <cell r="F44" t="str">
            <v>ES JONAGEOIS CYCLO</v>
          </cell>
          <cell r="I44" t="str">
            <v>FSGT</v>
          </cell>
          <cell r="J44">
            <v>69</v>
          </cell>
        </row>
        <row r="45">
          <cell r="D45" t="str">
            <v>REIGAZA</v>
          </cell>
          <cell r="E45" t="str">
            <v>BRUNO</v>
          </cell>
          <cell r="F45" t="str">
            <v>BRISON SAINT INNOCENTS</v>
          </cell>
          <cell r="I45" t="str">
            <v>FSGT</v>
          </cell>
          <cell r="J45">
            <v>73</v>
          </cell>
        </row>
        <row r="46">
          <cell r="D46" t="str">
            <v>GIRAUD</v>
          </cell>
          <cell r="E46" t="str">
            <v>WILLIAM</v>
          </cell>
          <cell r="F46" t="str">
            <v>AS ORTF</v>
          </cell>
          <cell r="I46" t="str">
            <v>FSGT</v>
          </cell>
          <cell r="J46">
            <v>69</v>
          </cell>
        </row>
        <row r="47">
          <cell r="D47" t="str">
            <v>POCAUD</v>
          </cell>
          <cell r="E47" t="str">
            <v>ALAIN</v>
          </cell>
          <cell r="F47" t="str">
            <v>HORIZON 38</v>
          </cell>
          <cell r="I47" t="str">
            <v>FSGT</v>
          </cell>
          <cell r="J47">
            <v>69</v>
          </cell>
        </row>
        <row r="48">
          <cell r="D48" t="str">
            <v>ANIA ASENJO</v>
          </cell>
          <cell r="E48" t="str">
            <v>MIGUEL</v>
          </cell>
          <cell r="F48" t="str">
            <v>ECO VILLEURBANNE</v>
          </cell>
          <cell r="I48" t="str">
            <v>FSGT</v>
          </cell>
          <cell r="J48">
            <v>69</v>
          </cell>
        </row>
        <row r="49">
          <cell r="D49" t="str">
            <v>BELIN</v>
          </cell>
          <cell r="E49" t="str">
            <v>MAXIME</v>
          </cell>
          <cell r="F49" t="str">
            <v>EC ANNECY</v>
          </cell>
          <cell r="I49" t="str">
            <v>FSGT</v>
          </cell>
          <cell r="J49">
            <v>74</v>
          </cell>
        </row>
        <row r="50">
          <cell r="D50" t="str">
            <v>CHAPUIS</v>
          </cell>
          <cell r="E50" t="str">
            <v>JEAN PIERRE</v>
          </cell>
          <cell r="F50" t="str">
            <v>VC BRIGNAIS</v>
          </cell>
          <cell r="I50" t="str">
            <v>FSGT</v>
          </cell>
          <cell r="J50">
            <v>69</v>
          </cell>
        </row>
        <row r="51">
          <cell r="D51" t="str">
            <v>LAMANT</v>
          </cell>
          <cell r="E51" t="str">
            <v>FREDERIC</v>
          </cell>
          <cell r="F51" t="str">
            <v>VC DRUILLAT</v>
          </cell>
          <cell r="I51" t="str">
            <v>FSGT</v>
          </cell>
          <cell r="J51">
            <v>69</v>
          </cell>
        </row>
        <row r="52">
          <cell r="D52" t="str">
            <v>PETITJEAN</v>
          </cell>
          <cell r="E52" t="str">
            <v>PHILIPPE</v>
          </cell>
          <cell r="F52" t="str">
            <v>AC LYON VAISE</v>
          </cell>
          <cell r="I52" t="str">
            <v>FSGT</v>
          </cell>
          <cell r="J52">
            <v>69</v>
          </cell>
        </row>
        <row r="53">
          <cell r="D53" t="str">
            <v>RIQUELME</v>
          </cell>
          <cell r="E53" t="str">
            <v>ROBIN</v>
          </cell>
          <cell r="F53" t="str">
            <v>VC CORBAS</v>
          </cell>
          <cell r="I53" t="str">
            <v>FSGT</v>
          </cell>
          <cell r="J53">
            <v>69</v>
          </cell>
        </row>
        <row r="54">
          <cell r="D54" t="str">
            <v>AUBERTIN</v>
          </cell>
          <cell r="E54" t="str">
            <v>MAXIME</v>
          </cell>
          <cell r="F54" t="str">
            <v>VELO GRIFFON MEYZIEU</v>
          </cell>
          <cell r="I54" t="str">
            <v>FSGT</v>
          </cell>
          <cell r="J54">
            <v>69</v>
          </cell>
        </row>
        <row r="55">
          <cell r="D55" t="str">
            <v>PEILLON</v>
          </cell>
          <cell r="E55" t="str">
            <v>JULIEN</v>
          </cell>
          <cell r="F55" t="str">
            <v>EC DUQUESNE OULLINS</v>
          </cell>
          <cell r="I55" t="str">
            <v>FSGT</v>
          </cell>
          <cell r="J55">
            <v>69</v>
          </cell>
        </row>
        <row r="56">
          <cell r="D56" t="str">
            <v>BAROU</v>
          </cell>
          <cell r="E56" t="str">
            <v>OLIVIER</v>
          </cell>
          <cell r="F56" t="str">
            <v>HORIZON 38</v>
          </cell>
          <cell r="I56" t="str">
            <v>FSGT</v>
          </cell>
          <cell r="J56">
            <v>69</v>
          </cell>
        </row>
        <row r="57">
          <cell r="D57" t="str">
            <v>MARTEL</v>
          </cell>
          <cell r="E57" t="str">
            <v>JEREMIE</v>
          </cell>
          <cell r="F57" t="str">
            <v>VC CORBAS</v>
          </cell>
          <cell r="I57" t="str">
            <v>FSGT</v>
          </cell>
          <cell r="J57">
            <v>69</v>
          </cell>
        </row>
        <row r="58">
          <cell r="D58" t="str">
            <v>SERRIERE</v>
          </cell>
          <cell r="E58" t="str">
            <v>JORIS</v>
          </cell>
          <cell r="F58" t="str">
            <v>VC VAULX EN VELIN</v>
          </cell>
          <cell r="I58" t="str">
            <v>FSGT</v>
          </cell>
          <cell r="J58">
            <v>69</v>
          </cell>
        </row>
        <row r="59">
          <cell r="D59" t="str">
            <v>LABREUCHE</v>
          </cell>
          <cell r="E59" t="str">
            <v>JONATHAN</v>
          </cell>
          <cell r="F59" t="str">
            <v>ECO VILLEURBANNE</v>
          </cell>
          <cell r="I59" t="str">
            <v>FSGT</v>
          </cell>
          <cell r="J59">
            <v>69</v>
          </cell>
        </row>
        <row r="60">
          <cell r="D60" t="str">
            <v>CLEMARON</v>
          </cell>
          <cell r="E60" t="str">
            <v>YVAN</v>
          </cell>
          <cell r="F60" t="str">
            <v>VC MAX BAREL</v>
          </cell>
          <cell r="I60" t="str">
            <v>FSGT</v>
          </cell>
          <cell r="J60">
            <v>69</v>
          </cell>
        </row>
        <row r="61">
          <cell r="D61" t="str">
            <v>ARNAUD</v>
          </cell>
          <cell r="E61" t="str">
            <v>MICHEL</v>
          </cell>
          <cell r="F61" t="str">
            <v>VC TREVOUX</v>
          </cell>
          <cell r="I61" t="str">
            <v>FSGT</v>
          </cell>
          <cell r="J61">
            <v>69</v>
          </cell>
        </row>
        <row r="62">
          <cell r="D62" t="str">
            <v>VILLAIN</v>
          </cell>
          <cell r="E62" t="str">
            <v>STEPHANE</v>
          </cell>
          <cell r="F62" t="str">
            <v>UC COGNIN</v>
          </cell>
          <cell r="I62" t="str">
            <v>FSGT</v>
          </cell>
          <cell r="J62">
            <v>73</v>
          </cell>
        </row>
        <row r="63">
          <cell r="D63" t="str">
            <v>RAIMBEAUX</v>
          </cell>
          <cell r="E63" t="str">
            <v>CLAUDE</v>
          </cell>
          <cell r="F63" t="str">
            <v>FRIOL CLUB TAIN TOURNON</v>
          </cell>
          <cell r="I63" t="str">
            <v>FSGT</v>
          </cell>
          <cell r="J63">
            <v>26</v>
          </cell>
        </row>
        <row r="64">
          <cell r="D64" t="str">
            <v>ROMAGNY</v>
          </cell>
          <cell r="E64" t="str">
            <v>J CHRISTOPHE</v>
          </cell>
          <cell r="F64" t="str">
            <v xml:space="preserve">ROUE D'OR CHAMBON </v>
          </cell>
          <cell r="I64" t="str">
            <v>FSGT</v>
          </cell>
          <cell r="J64">
            <v>42</v>
          </cell>
        </row>
        <row r="65">
          <cell r="D65" t="str">
            <v>SIMEONE</v>
          </cell>
          <cell r="E65" t="str">
            <v>FRANCK</v>
          </cell>
          <cell r="F65" t="str">
            <v>EC DUQUESNE OULLINS</v>
          </cell>
          <cell r="I65" t="str">
            <v>FSGT</v>
          </cell>
          <cell r="J65">
            <v>69</v>
          </cell>
        </row>
        <row r="66">
          <cell r="D66" t="str">
            <v>CHARBONNIER</v>
          </cell>
          <cell r="E66" t="str">
            <v>LAURENT</v>
          </cell>
          <cell r="F66" t="str">
            <v>VC VELAY</v>
          </cell>
          <cell r="I66" t="str">
            <v>FSGT</v>
          </cell>
          <cell r="J66">
            <v>43</v>
          </cell>
        </row>
        <row r="67">
          <cell r="D67" t="str">
            <v>LEBLANC</v>
          </cell>
          <cell r="E67" t="str">
            <v>MICHEL</v>
          </cell>
          <cell r="F67" t="str">
            <v>AC TARARE POPEY</v>
          </cell>
          <cell r="I67" t="str">
            <v>FSGT</v>
          </cell>
          <cell r="J67">
            <v>42</v>
          </cell>
        </row>
        <row r="68">
          <cell r="D68" t="str">
            <v>LANGLOIS</v>
          </cell>
          <cell r="E68" t="str">
            <v>CHRISTOPHE</v>
          </cell>
          <cell r="F68" t="str">
            <v>EC PIERRE BENITE SAINT GENIS LAVAL</v>
          </cell>
          <cell r="I68" t="str">
            <v>FSGT</v>
          </cell>
          <cell r="J68">
            <v>69</v>
          </cell>
        </row>
        <row r="69">
          <cell r="D69" t="str">
            <v>BILLANDON FARGEIX</v>
          </cell>
          <cell r="E69" t="str">
            <v>CHRISTOPHE</v>
          </cell>
          <cell r="F69" t="str">
            <v>AC MOULIN A VENT</v>
          </cell>
          <cell r="I69" t="str">
            <v>FSGT</v>
          </cell>
          <cell r="J69">
            <v>69</v>
          </cell>
        </row>
        <row r="70">
          <cell r="D70" t="str">
            <v>POURTIER</v>
          </cell>
          <cell r="E70" t="str">
            <v>SEBASTIEN</v>
          </cell>
          <cell r="F70" t="str">
            <v>VC DU VELAY</v>
          </cell>
          <cell r="I70" t="str">
            <v>FSGT</v>
          </cell>
          <cell r="J70">
            <v>43</v>
          </cell>
        </row>
        <row r="71">
          <cell r="D71" t="str">
            <v>THOMAS</v>
          </cell>
          <cell r="E71" t="str">
            <v>JEROME</v>
          </cell>
          <cell r="F71" t="str">
            <v>VC LAGNIEU</v>
          </cell>
          <cell r="I71" t="str">
            <v>FSGT</v>
          </cell>
          <cell r="J71">
            <v>69</v>
          </cell>
        </row>
        <row r="72">
          <cell r="D72" t="str">
            <v>BRAZET</v>
          </cell>
          <cell r="E72" t="str">
            <v>JEAN LOUIS</v>
          </cell>
          <cell r="F72" t="str">
            <v>VC CORBAS</v>
          </cell>
          <cell r="I72" t="str">
            <v>FSGT</v>
          </cell>
          <cell r="J72">
            <v>69</v>
          </cell>
        </row>
        <row r="73">
          <cell r="D73" t="str">
            <v>PLANAISE</v>
          </cell>
          <cell r="E73" t="str">
            <v>THIERRY</v>
          </cell>
          <cell r="F73" t="str">
            <v>AC SAINT JEAN LE VIEUX</v>
          </cell>
          <cell r="I73" t="str">
            <v>FSGT</v>
          </cell>
          <cell r="J73">
            <v>69</v>
          </cell>
        </row>
        <row r="74">
          <cell r="D74" t="str">
            <v>LE BORGNE</v>
          </cell>
          <cell r="E74" t="str">
            <v>HERVE</v>
          </cell>
          <cell r="F74" t="str">
            <v>UC COGNIN</v>
          </cell>
          <cell r="I74" t="str">
            <v>FSGT</v>
          </cell>
          <cell r="J74">
            <v>73</v>
          </cell>
        </row>
        <row r="75">
          <cell r="D75" t="str">
            <v>FICHEUX</v>
          </cell>
          <cell r="E75" t="str">
            <v>JEROME</v>
          </cell>
          <cell r="F75" t="str">
            <v>HORIZON 38</v>
          </cell>
          <cell r="I75" t="str">
            <v>FSGT</v>
          </cell>
          <cell r="J75">
            <v>69</v>
          </cell>
        </row>
        <row r="76">
          <cell r="D76" t="str">
            <v>OCAMPO-GARZON</v>
          </cell>
          <cell r="E76" t="str">
            <v>CARLOS</v>
          </cell>
          <cell r="F76" t="str">
            <v>CS PONT DE CHERUY</v>
          </cell>
          <cell r="I76" t="str">
            <v>FSGT</v>
          </cell>
          <cell r="J76">
            <v>69</v>
          </cell>
        </row>
        <row r="77">
          <cell r="D77" t="str">
            <v>BOUVIER</v>
          </cell>
          <cell r="E77" t="str">
            <v>MAXIME</v>
          </cell>
          <cell r="F77" t="str">
            <v>VC LAGNIEU</v>
          </cell>
          <cell r="I77" t="str">
            <v>FSGT</v>
          </cell>
          <cell r="J77">
            <v>69</v>
          </cell>
        </row>
        <row r="78">
          <cell r="D78" t="str">
            <v>CHAPEL</v>
          </cell>
          <cell r="E78" t="str">
            <v>FRANCK</v>
          </cell>
          <cell r="F78" t="str">
            <v>VC TREVOUX</v>
          </cell>
          <cell r="I78" t="str">
            <v>FSGT</v>
          </cell>
          <cell r="J78">
            <v>69</v>
          </cell>
        </row>
        <row r="79">
          <cell r="D79" t="str">
            <v>TIXIER</v>
          </cell>
          <cell r="E79" t="str">
            <v>ALEXANDRE</v>
          </cell>
          <cell r="F79" t="str">
            <v>VC TREVOUX</v>
          </cell>
          <cell r="I79" t="str">
            <v>FSGT</v>
          </cell>
          <cell r="J79">
            <v>69</v>
          </cell>
        </row>
        <row r="80">
          <cell r="D80" t="str">
            <v>LOUIS</v>
          </cell>
          <cell r="E80" t="str">
            <v>FRANCK</v>
          </cell>
          <cell r="F80" t="str">
            <v>VIRIAT TEAM</v>
          </cell>
          <cell r="I80" t="str">
            <v>FSGT</v>
          </cell>
          <cell r="J80">
            <v>69</v>
          </cell>
        </row>
        <row r="81">
          <cell r="D81" t="str">
            <v>MATRION</v>
          </cell>
          <cell r="E81" t="str">
            <v>CHRISTOPHE</v>
          </cell>
          <cell r="F81" t="str">
            <v>VC TREVOUX</v>
          </cell>
          <cell r="I81" t="str">
            <v>FSGT</v>
          </cell>
          <cell r="J81">
            <v>69</v>
          </cell>
        </row>
        <row r="82">
          <cell r="D82" t="str">
            <v>MOULIN</v>
          </cell>
          <cell r="E82" t="str">
            <v>DIDIER</v>
          </cell>
          <cell r="F82" t="str">
            <v>EC PAYS DU GIER</v>
          </cell>
          <cell r="I82" t="str">
            <v>FSGT</v>
          </cell>
          <cell r="J82">
            <v>42</v>
          </cell>
        </row>
        <row r="83">
          <cell r="D83" t="str">
            <v>LECONTE</v>
          </cell>
          <cell r="E83" t="str">
            <v>SEBASTIEN</v>
          </cell>
          <cell r="F83" t="str">
            <v>TEAM DES DOMBES</v>
          </cell>
          <cell r="I83" t="str">
            <v>FSGT</v>
          </cell>
          <cell r="J83">
            <v>69</v>
          </cell>
        </row>
      </sheetData>
      <sheetData sheetId="10" refreshError="1">
        <row r="2">
          <cell r="D2" t="str">
            <v>PEILLON</v>
          </cell>
          <cell r="E2" t="str">
            <v>EDDY</v>
          </cell>
          <cell r="F2" t="str">
            <v>EC DUQUESNE OULLINS</v>
          </cell>
          <cell r="I2" t="str">
            <v>FSGT</v>
          </cell>
          <cell r="J2">
            <v>69</v>
          </cell>
        </row>
        <row r="3">
          <cell r="D3" t="str">
            <v>ROSSILLON</v>
          </cell>
          <cell r="E3" t="str">
            <v>CHRISTOPHE</v>
          </cell>
          <cell r="F3" t="str">
            <v>BRISON SAINT INNOCENTS</v>
          </cell>
          <cell r="I3" t="str">
            <v>FSGT</v>
          </cell>
          <cell r="J3">
            <v>73</v>
          </cell>
        </row>
        <row r="4">
          <cell r="D4" t="str">
            <v>DIARRA</v>
          </cell>
          <cell r="E4" t="str">
            <v>SAMMY</v>
          </cell>
          <cell r="F4" t="str">
            <v>CLUB VIENNOIS D'ANIMATION CYCLISTE</v>
          </cell>
          <cell r="I4" t="str">
            <v>FSGT</v>
          </cell>
          <cell r="J4">
            <v>69</v>
          </cell>
        </row>
        <row r="5">
          <cell r="D5" t="str">
            <v>ROSA</v>
          </cell>
          <cell r="E5" t="str">
            <v>JOSE</v>
          </cell>
          <cell r="F5" t="str">
            <v>ROUE SPORTIVE MEXIMIEUX</v>
          </cell>
          <cell r="I5" t="str">
            <v>FSGT</v>
          </cell>
          <cell r="J5">
            <v>69</v>
          </cell>
        </row>
        <row r="6">
          <cell r="D6" t="str">
            <v>CHOFFEZ</v>
          </cell>
          <cell r="E6" t="str">
            <v>PASCAL</v>
          </cell>
          <cell r="F6" t="str">
            <v>LYON SPRINT EVOLUTION</v>
          </cell>
          <cell r="I6" t="str">
            <v>FSGT</v>
          </cell>
          <cell r="J6">
            <v>69</v>
          </cell>
        </row>
        <row r="7">
          <cell r="D7" t="str">
            <v>BUDON</v>
          </cell>
          <cell r="E7" t="str">
            <v>JEAN LUC</v>
          </cell>
          <cell r="F7" t="str">
            <v>CC LAGNIEU</v>
          </cell>
          <cell r="I7" t="str">
            <v>FSGT</v>
          </cell>
          <cell r="J7">
            <v>69</v>
          </cell>
        </row>
        <row r="8">
          <cell r="D8" t="str">
            <v>GARON</v>
          </cell>
          <cell r="E8" t="str">
            <v>JEAN MARC</v>
          </cell>
          <cell r="F8" t="str">
            <v>CS PONT DE CHERUY</v>
          </cell>
          <cell r="I8" t="str">
            <v>FSGT</v>
          </cell>
          <cell r="J8">
            <v>69</v>
          </cell>
        </row>
        <row r="9">
          <cell r="D9" t="str">
            <v>FOUSSARD</v>
          </cell>
          <cell r="E9" t="str">
            <v>LOIC</v>
          </cell>
          <cell r="F9" t="str">
            <v>EC PAYS DU GIER</v>
          </cell>
          <cell r="I9" t="str">
            <v>FSGT</v>
          </cell>
          <cell r="J9">
            <v>42</v>
          </cell>
        </row>
        <row r="10">
          <cell r="D10" t="str">
            <v>FRONTEAU</v>
          </cell>
          <cell r="E10" t="str">
            <v>JEAN MARC</v>
          </cell>
          <cell r="F10" t="str">
            <v>CLUB VIENNOIS D'ANIMATION CYCLISTE</v>
          </cell>
          <cell r="I10" t="str">
            <v>FSGT</v>
          </cell>
          <cell r="J10">
            <v>69</v>
          </cell>
        </row>
        <row r="11">
          <cell r="D11" t="str">
            <v>GHEORGHE</v>
          </cell>
          <cell r="E11" t="str">
            <v>FREDDY</v>
          </cell>
          <cell r="F11" t="str">
            <v>VC CORBAS</v>
          </cell>
          <cell r="I11" t="str">
            <v>FSGT</v>
          </cell>
          <cell r="J11">
            <v>69</v>
          </cell>
        </row>
        <row r="12">
          <cell r="D12" t="str">
            <v>MOINEL</v>
          </cell>
          <cell r="E12" t="str">
            <v>JEREMY</v>
          </cell>
          <cell r="F12" t="str">
            <v>CR ST CHAMOND</v>
          </cell>
          <cell r="I12" t="str">
            <v>FSGT</v>
          </cell>
          <cell r="J12">
            <v>42</v>
          </cell>
        </row>
        <row r="13">
          <cell r="D13" t="str">
            <v>FAYARD</v>
          </cell>
          <cell r="E13" t="str">
            <v>RENE</v>
          </cell>
          <cell r="F13" t="str">
            <v>ROUE D'OR DU CHAMBON</v>
          </cell>
          <cell r="I13" t="str">
            <v>FSGT</v>
          </cell>
          <cell r="J13">
            <v>42</v>
          </cell>
        </row>
        <row r="14">
          <cell r="D14" t="str">
            <v>BOCHARD</v>
          </cell>
          <cell r="E14" t="str">
            <v>JULIEN</v>
          </cell>
          <cell r="F14" t="str">
            <v>UC TULLINS FURES</v>
          </cell>
          <cell r="I14" t="str">
            <v>FSGT</v>
          </cell>
          <cell r="J14">
            <v>38</v>
          </cell>
        </row>
        <row r="15">
          <cell r="D15" t="str">
            <v>BOCQUIN</v>
          </cell>
          <cell r="E15" t="str">
            <v>PIERRE</v>
          </cell>
          <cell r="F15" t="str">
            <v>ROUE SPORTIVE MEXIMIEUX</v>
          </cell>
          <cell r="I15" t="str">
            <v>FSGT</v>
          </cell>
          <cell r="J15">
            <v>69</v>
          </cell>
        </row>
        <row r="16">
          <cell r="D16" t="str">
            <v>POZZOBON</v>
          </cell>
          <cell r="E16" t="str">
            <v>ALAIN</v>
          </cell>
          <cell r="F16" t="str">
            <v>UC CULOZ BELLEY</v>
          </cell>
          <cell r="I16" t="str">
            <v>FSGT</v>
          </cell>
          <cell r="J16">
            <v>69</v>
          </cell>
        </row>
        <row r="17">
          <cell r="D17" t="str">
            <v>REY DIT GUZER</v>
          </cell>
          <cell r="E17" t="str">
            <v>SILVIN</v>
          </cell>
          <cell r="F17" t="str">
            <v>AC MOULIN A VENT</v>
          </cell>
          <cell r="I17" t="str">
            <v>FSGT</v>
          </cell>
          <cell r="J17">
            <v>69</v>
          </cell>
        </row>
        <row r="18">
          <cell r="D18" t="str">
            <v>MATHIAS</v>
          </cell>
          <cell r="E18" t="str">
            <v>ALAIN</v>
          </cell>
          <cell r="F18" t="str">
            <v>AC MOULIN A VENT</v>
          </cell>
          <cell r="I18" t="str">
            <v>FSGT</v>
          </cell>
          <cell r="J18">
            <v>69</v>
          </cell>
        </row>
        <row r="19">
          <cell r="D19" t="str">
            <v>BOUSCAL</v>
          </cell>
          <cell r="E19" t="str">
            <v>MARC</v>
          </cell>
          <cell r="F19" t="str">
            <v>BRISON ST INNOCENT CYCLISME</v>
          </cell>
          <cell r="I19" t="str">
            <v>FSGT</v>
          </cell>
          <cell r="J19">
            <v>73</v>
          </cell>
        </row>
        <row r="20">
          <cell r="D20" t="str">
            <v>CLERET</v>
          </cell>
          <cell r="E20" t="str">
            <v>FREDERIC</v>
          </cell>
          <cell r="F20" t="str">
            <v>TEAM DES DOMBES</v>
          </cell>
          <cell r="I20" t="str">
            <v>FSGT</v>
          </cell>
          <cell r="J20">
            <v>69</v>
          </cell>
        </row>
        <row r="21">
          <cell r="D21" t="str">
            <v>BELLON</v>
          </cell>
          <cell r="E21" t="str">
            <v>THOMAS</v>
          </cell>
          <cell r="F21" t="str">
            <v>VC DRUILLAT</v>
          </cell>
          <cell r="I21" t="str">
            <v>FSGT</v>
          </cell>
          <cell r="J21">
            <v>69</v>
          </cell>
        </row>
        <row r="22">
          <cell r="D22" t="str">
            <v>SERAPHIN</v>
          </cell>
          <cell r="E22" t="str">
            <v>THIERRY</v>
          </cell>
          <cell r="F22" t="str">
            <v>TEAM DES DOMBES</v>
          </cell>
          <cell r="I22" t="str">
            <v>FSGT</v>
          </cell>
          <cell r="J22">
            <v>69</v>
          </cell>
        </row>
        <row r="23">
          <cell r="D23" t="str">
            <v>CHATONNIER</v>
          </cell>
          <cell r="E23" t="str">
            <v>LOIC</v>
          </cell>
          <cell r="F23" t="str">
            <v>VC VAULX EN VELIN</v>
          </cell>
          <cell r="I23" t="str">
            <v>FSGT</v>
          </cell>
          <cell r="J23">
            <v>69</v>
          </cell>
        </row>
        <row r="24">
          <cell r="D24" t="str">
            <v>RAPOSO</v>
          </cell>
          <cell r="E24" t="str">
            <v>MICHEL</v>
          </cell>
          <cell r="F24" t="str">
            <v>CS PONT DE CHERUY</v>
          </cell>
          <cell r="I24" t="str">
            <v>FSGT</v>
          </cell>
          <cell r="J24">
            <v>69</v>
          </cell>
        </row>
        <row r="25">
          <cell r="D25" t="str">
            <v>VEILLET</v>
          </cell>
          <cell r="E25" t="str">
            <v>JEAN YVES</v>
          </cell>
          <cell r="F25" t="str">
            <v>VC DRUILLAT</v>
          </cell>
          <cell r="I25" t="str">
            <v>FSGT</v>
          </cell>
          <cell r="J25">
            <v>69</v>
          </cell>
        </row>
        <row r="26">
          <cell r="D26" t="str">
            <v>BARLAND</v>
          </cell>
          <cell r="E26" t="str">
            <v>LEO</v>
          </cell>
          <cell r="F26" t="str">
            <v>THOU VELO</v>
          </cell>
          <cell r="I26" t="str">
            <v>FSGT</v>
          </cell>
          <cell r="J26">
            <v>69</v>
          </cell>
        </row>
        <row r="27">
          <cell r="D27" t="str">
            <v>CHABANON</v>
          </cell>
          <cell r="E27" t="str">
            <v>ALAIN</v>
          </cell>
          <cell r="F27" t="str">
            <v>VC BELLEGARDE</v>
          </cell>
          <cell r="I27" t="str">
            <v>FSGT</v>
          </cell>
          <cell r="J27">
            <v>69</v>
          </cell>
        </row>
        <row r="28">
          <cell r="D28" t="str">
            <v>YVARS</v>
          </cell>
          <cell r="E28" t="str">
            <v>ROLAND</v>
          </cell>
          <cell r="F28" t="str">
            <v>ROUE SPORTIVE MEXIMIEUX</v>
          </cell>
          <cell r="I28" t="str">
            <v>FSGT</v>
          </cell>
          <cell r="J28">
            <v>69</v>
          </cell>
        </row>
        <row r="29">
          <cell r="D29" t="str">
            <v>NEMOZ</v>
          </cell>
          <cell r="E29" t="str">
            <v>JEAN CLAUDE</v>
          </cell>
          <cell r="F29" t="str">
            <v>EC MUROISE</v>
          </cell>
          <cell r="I29" t="str">
            <v>FSGT</v>
          </cell>
          <cell r="J29">
            <v>69</v>
          </cell>
        </row>
        <row r="30">
          <cell r="D30" t="str">
            <v>DUBOIS</v>
          </cell>
          <cell r="E30" t="str">
            <v>PHILIPPE</v>
          </cell>
          <cell r="F30" t="str">
            <v>CYCLO TEAM 69</v>
          </cell>
          <cell r="I30" t="str">
            <v>FSGT</v>
          </cell>
          <cell r="J30">
            <v>69</v>
          </cell>
        </row>
        <row r="31">
          <cell r="D31" t="str">
            <v>ROLAND</v>
          </cell>
          <cell r="E31" t="str">
            <v>THOMAS</v>
          </cell>
          <cell r="F31" t="str">
            <v>AS BERTHELOT MERMOZ</v>
          </cell>
          <cell r="I31" t="str">
            <v>FSGT</v>
          </cell>
          <cell r="J31">
            <v>69</v>
          </cell>
        </row>
        <row r="32">
          <cell r="D32" t="str">
            <v>GRENAUD</v>
          </cell>
          <cell r="E32" t="str">
            <v>CLAUDE</v>
          </cell>
          <cell r="F32" t="str">
            <v>EC SAINT PRIEST</v>
          </cell>
          <cell r="I32" t="str">
            <v>FSGT</v>
          </cell>
          <cell r="J32">
            <v>69</v>
          </cell>
        </row>
        <row r="33">
          <cell r="D33" t="str">
            <v>VIOLANO</v>
          </cell>
          <cell r="E33" t="str">
            <v>JEAN PAUL</v>
          </cell>
          <cell r="F33" t="str">
            <v>EC MOULIN A VENT VENISSIEUX</v>
          </cell>
          <cell r="I33" t="str">
            <v>FSGT</v>
          </cell>
          <cell r="J33">
            <v>69</v>
          </cell>
        </row>
        <row r="34">
          <cell r="D34" t="str">
            <v>DENURRA</v>
          </cell>
          <cell r="E34" t="str">
            <v>LOUIS</v>
          </cell>
          <cell r="F34" t="str">
            <v>VC BRIGNAIS</v>
          </cell>
          <cell r="I34" t="str">
            <v>FSGT</v>
          </cell>
          <cell r="J34">
            <v>69</v>
          </cell>
        </row>
        <row r="35">
          <cell r="D35" t="str">
            <v>ROLLAND</v>
          </cell>
          <cell r="E35" t="str">
            <v>JEAN PIERRE</v>
          </cell>
          <cell r="F35" t="str">
            <v>VIRIAT TEAM</v>
          </cell>
          <cell r="I35" t="str">
            <v>FSGT</v>
          </cell>
          <cell r="J35">
            <v>69</v>
          </cell>
        </row>
        <row r="36">
          <cell r="D36" t="str">
            <v>ANSELME</v>
          </cell>
          <cell r="E36" t="str">
            <v>DOMINIQUE</v>
          </cell>
          <cell r="F36" t="str">
            <v>ES JONAGEOIS CYCLO</v>
          </cell>
          <cell r="I36" t="str">
            <v>FSGT</v>
          </cell>
          <cell r="J36">
            <v>69</v>
          </cell>
        </row>
        <row r="37">
          <cell r="D37" t="str">
            <v>GAUTHIER</v>
          </cell>
          <cell r="E37" t="str">
            <v>GREGORY</v>
          </cell>
          <cell r="F37" t="str">
            <v>VC LAGNIEU</v>
          </cell>
          <cell r="I37" t="str">
            <v>FSGT</v>
          </cell>
          <cell r="J37">
            <v>69</v>
          </cell>
        </row>
        <row r="38">
          <cell r="D38" t="str">
            <v>HOFFELINCK</v>
          </cell>
          <cell r="E38" t="str">
            <v>ROBERT</v>
          </cell>
          <cell r="F38" t="str">
            <v>ES JONAGEOIS CYCLO</v>
          </cell>
          <cell r="I38" t="str">
            <v>FSGT</v>
          </cell>
          <cell r="J38">
            <v>69</v>
          </cell>
        </row>
        <row r="39">
          <cell r="D39" t="str">
            <v>VERRIER</v>
          </cell>
          <cell r="E39" t="str">
            <v>JULIEN</v>
          </cell>
          <cell r="F39" t="str">
            <v>EC SAINT PRIEST</v>
          </cell>
          <cell r="I39" t="str">
            <v>FSGT</v>
          </cell>
          <cell r="J39">
            <v>69</v>
          </cell>
        </row>
        <row r="40">
          <cell r="D40" t="str">
            <v>DERRE</v>
          </cell>
          <cell r="E40" t="str">
            <v>JEAN CLAUDE</v>
          </cell>
          <cell r="F40" t="str">
            <v>UC CULOZ BELLEY</v>
          </cell>
          <cell r="I40" t="str">
            <v>FSGT</v>
          </cell>
          <cell r="J40">
            <v>69</v>
          </cell>
        </row>
        <row r="41">
          <cell r="D41" t="str">
            <v>GRAY</v>
          </cell>
          <cell r="E41" t="str">
            <v>FRANCK</v>
          </cell>
          <cell r="F41" t="str">
            <v>CYCLO TEAM 69</v>
          </cell>
          <cell r="I41" t="str">
            <v>FSGT</v>
          </cell>
          <cell r="J41">
            <v>69</v>
          </cell>
        </row>
        <row r="42">
          <cell r="D42" t="str">
            <v>BALMAS</v>
          </cell>
          <cell r="E42" t="str">
            <v>DANIEL</v>
          </cell>
          <cell r="F42" t="str">
            <v>CC LAGNIEU</v>
          </cell>
          <cell r="I42" t="str">
            <v>FSGT</v>
          </cell>
          <cell r="J42">
            <v>69</v>
          </cell>
        </row>
        <row r="43">
          <cell r="D43" t="str">
            <v>BARLET</v>
          </cell>
          <cell r="E43" t="str">
            <v>STEPHANE</v>
          </cell>
          <cell r="F43" t="str">
            <v>CYCLO CLUB PRINGY</v>
          </cell>
          <cell r="I43" t="str">
            <v>FSGT</v>
          </cell>
          <cell r="J43">
            <v>74</v>
          </cell>
        </row>
        <row r="44">
          <cell r="D44" t="str">
            <v>CHATAIN</v>
          </cell>
          <cell r="E44" t="str">
            <v>LUC</v>
          </cell>
          <cell r="F44" t="str">
            <v>VC RAMBERTOIS</v>
          </cell>
          <cell r="I44" t="str">
            <v>FSGT</v>
          </cell>
          <cell r="J44">
            <v>26</v>
          </cell>
        </row>
        <row r="45">
          <cell r="D45" t="str">
            <v>CHAMPENOIS</v>
          </cell>
          <cell r="E45" t="str">
            <v>SERGE</v>
          </cell>
          <cell r="F45" t="str">
            <v>CC CHATONNAY SAINTE ANNE</v>
          </cell>
          <cell r="I45" t="str">
            <v>FSGT</v>
          </cell>
          <cell r="J45">
            <v>69</v>
          </cell>
        </row>
        <row r="46">
          <cell r="D46" t="str">
            <v>HERRERA</v>
          </cell>
          <cell r="E46" t="str">
            <v>MICHEL</v>
          </cell>
          <cell r="F46" t="str">
            <v>EC SAINT PRIEST</v>
          </cell>
          <cell r="I46" t="str">
            <v>FSGT</v>
          </cell>
          <cell r="J46">
            <v>69</v>
          </cell>
        </row>
        <row r="47">
          <cell r="D47" t="str">
            <v>BAILLY</v>
          </cell>
          <cell r="E47" t="str">
            <v>DIDIER</v>
          </cell>
          <cell r="F47" t="str">
            <v>VC MAX BAREL</v>
          </cell>
          <cell r="I47" t="str">
            <v>FSGT</v>
          </cell>
          <cell r="J47">
            <v>69</v>
          </cell>
        </row>
        <row r="48">
          <cell r="D48" t="str">
            <v>LOISY</v>
          </cell>
          <cell r="E48" t="str">
            <v>CYRIL</v>
          </cell>
          <cell r="F48" t="str">
            <v>BELLERIVE SC</v>
          </cell>
          <cell r="I48" t="str">
            <v>UFOLEP</v>
          </cell>
          <cell r="J48">
            <v>3</v>
          </cell>
        </row>
        <row r="49">
          <cell r="D49" t="str">
            <v>FAVRE</v>
          </cell>
          <cell r="E49" t="str">
            <v>PHILIPPE</v>
          </cell>
          <cell r="F49" t="str">
            <v>UC COGNIN</v>
          </cell>
          <cell r="I49" t="str">
            <v>FSGT</v>
          </cell>
          <cell r="J49">
            <v>73</v>
          </cell>
        </row>
        <row r="50">
          <cell r="D50" t="str">
            <v>FERRAND</v>
          </cell>
          <cell r="E50" t="str">
            <v>GUILLAUME</v>
          </cell>
          <cell r="F50" t="str">
            <v>ROUE SPORTIVE MEXIMIEUX</v>
          </cell>
          <cell r="I50" t="str">
            <v>FSGT</v>
          </cell>
          <cell r="J50">
            <v>69</v>
          </cell>
        </row>
        <row r="51">
          <cell r="D51" t="str">
            <v>FRASSANITO</v>
          </cell>
          <cell r="E51" t="str">
            <v>JEAN CLAUDE</v>
          </cell>
          <cell r="F51" t="str">
            <v>VC BRIGNAIS</v>
          </cell>
          <cell r="I51" t="str">
            <v>FSGT</v>
          </cell>
          <cell r="J51">
            <v>69</v>
          </cell>
        </row>
        <row r="52">
          <cell r="D52" t="str">
            <v>MORETTE</v>
          </cell>
          <cell r="E52" t="str">
            <v>STEPHANE</v>
          </cell>
          <cell r="F52" t="str">
            <v>CS PONT DE CHERUY</v>
          </cell>
          <cell r="I52" t="str">
            <v>FSGT</v>
          </cell>
          <cell r="J52">
            <v>69</v>
          </cell>
        </row>
        <row r="53">
          <cell r="D53" t="str">
            <v>BARBIER</v>
          </cell>
          <cell r="E53" t="str">
            <v>STEPHANE</v>
          </cell>
          <cell r="F53" t="str">
            <v>LAC ALLIANCE CYCLISTE</v>
          </cell>
          <cell r="I53" t="str">
            <v>FSGT</v>
          </cell>
          <cell r="J53">
            <v>74</v>
          </cell>
        </row>
        <row r="54">
          <cell r="D54" t="str">
            <v>JALLET</v>
          </cell>
          <cell r="E54" t="str">
            <v>WILLIAM</v>
          </cell>
          <cell r="F54" t="str">
            <v>UC NIVOLET ST ALBAN</v>
          </cell>
          <cell r="I54" t="str">
            <v>UFOLEP</v>
          </cell>
          <cell r="J54">
            <v>73</v>
          </cell>
        </row>
        <row r="55">
          <cell r="D55" t="str">
            <v>BELLUT</v>
          </cell>
          <cell r="E55" t="str">
            <v>MAXIME</v>
          </cell>
          <cell r="F55" t="str">
            <v>ES JONAGEOIS CYCLO</v>
          </cell>
          <cell r="I55" t="str">
            <v>FSGT</v>
          </cell>
          <cell r="J55">
            <v>69</v>
          </cell>
        </row>
        <row r="56">
          <cell r="D56" t="str">
            <v>HOLSENBURGER</v>
          </cell>
          <cell r="E56" t="str">
            <v>FRANCIS</v>
          </cell>
          <cell r="F56" t="str">
            <v>VC DRUILLAT</v>
          </cell>
          <cell r="I56" t="str">
            <v>FSGT</v>
          </cell>
          <cell r="J56">
            <v>69</v>
          </cell>
        </row>
        <row r="57">
          <cell r="D57" t="str">
            <v>DEMARCQ</v>
          </cell>
          <cell r="E57" t="str">
            <v>FRANCK</v>
          </cell>
          <cell r="F57" t="str">
            <v>CC CHATONNAY SAINTE ANNE</v>
          </cell>
          <cell r="I57" t="str">
            <v>FSGT</v>
          </cell>
          <cell r="J57">
            <v>69</v>
          </cell>
        </row>
        <row r="58">
          <cell r="D58" t="str">
            <v>DARDALHON</v>
          </cell>
          <cell r="E58" t="str">
            <v>FABIEN</v>
          </cell>
          <cell r="F58" t="str">
            <v>ROUE SPORTIVE MEXIMIEUX</v>
          </cell>
          <cell r="I58" t="str">
            <v>FSGT</v>
          </cell>
          <cell r="J58">
            <v>69</v>
          </cell>
        </row>
        <row r="59">
          <cell r="D59" t="str">
            <v>CHARBONNIER</v>
          </cell>
          <cell r="E59" t="str">
            <v>CORENTIN</v>
          </cell>
          <cell r="F59" t="str">
            <v>VC VELAY</v>
          </cell>
          <cell r="I59" t="str">
            <v>FSGT</v>
          </cell>
          <cell r="J59">
            <v>43</v>
          </cell>
        </row>
        <row r="60">
          <cell r="D60" t="str">
            <v>GONON</v>
          </cell>
          <cell r="E60" t="str">
            <v>PIERRE YVES</v>
          </cell>
          <cell r="F60" t="str">
            <v>VC GLEIZE LIMAS</v>
          </cell>
          <cell r="I60" t="str">
            <v>FSGT</v>
          </cell>
          <cell r="J60">
            <v>69</v>
          </cell>
        </row>
        <row r="61">
          <cell r="D61" t="str">
            <v>EXIGA</v>
          </cell>
          <cell r="E61" t="str">
            <v>MARCEL</v>
          </cell>
          <cell r="F61" t="str">
            <v>VELO GRIFFON MEYZIEU</v>
          </cell>
          <cell r="I61" t="str">
            <v>FSGT</v>
          </cell>
          <cell r="J61">
            <v>69</v>
          </cell>
        </row>
        <row r="62">
          <cell r="D62" t="str">
            <v>ZARB</v>
          </cell>
          <cell r="E62" t="str">
            <v>EDMOND</v>
          </cell>
          <cell r="F62" t="str">
            <v>AC FRANCHELEINS</v>
          </cell>
          <cell r="I62" t="str">
            <v>FSGT</v>
          </cell>
          <cell r="J62">
            <v>69</v>
          </cell>
        </row>
        <row r="63">
          <cell r="D63" t="str">
            <v>TARAVEL</v>
          </cell>
          <cell r="E63" t="str">
            <v>ERIC</v>
          </cell>
          <cell r="F63" t="str">
            <v>VC TREVOUX</v>
          </cell>
          <cell r="I63" t="str">
            <v>FSGT</v>
          </cell>
          <cell r="J63">
            <v>69</v>
          </cell>
        </row>
        <row r="64">
          <cell r="D64" t="str">
            <v>BENEFORTI</v>
          </cell>
          <cell r="E64" t="str">
            <v>ERIC</v>
          </cell>
          <cell r="F64" t="str">
            <v>SAINT VULBAS VELO SPORT</v>
          </cell>
          <cell r="I64" t="str">
            <v>FSGT</v>
          </cell>
          <cell r="J64">
            <v>69</v>
          </cell>
        </row>
        <row r="65">
          <cell r="D65" t="str">
            <v>OLMOS</v>
          </cell>
          <cell r="E65" t="str">
            <v>JOSE</v>
          </cell>
          <cell r="F65" t="str">
            <v>EC MOULIN A VENT VENISSIEUX</v>
          </cell>
          <cell r="I65" t="str">
            <v>FSGT</v>
          </cell>
          <cell r="J65">
            <v>69</v>
          </cell>
        </row>
        <row r="66">
          <cell r="D66" t="str">
            <v>PALARIC</v>
          </cell>
          <cell r="E66" t="str">
            <v>JOEL</v>
          </cell>
          <cell r="F66" t="str">
            <v>VC BELLEGARDE</v>
          </cell>
          <cell r="I66" t="str">
            <v>FSGT</v>
          </cell>
          <cell r="J66">
            <v>69</v>
          </cell>
        </row>
        <row r="67">
          <cell r="D67" t="str">
            <v>TABONE</v>
          </cell>
          <cell r="E67" t="str">
            <v>GAETAN</v>
          </cell>
          <cell r="F67" t="str">
            <v>VC CORBAS</v>
          </cell>
          <cell r="I67" t="str">
            <v>FSGT</v>
          </cell>
          <cell r="J67">
            <v>69</v>
          </cell>
        </row>
        <row r="68">
          <cell r="D68" t="str">
            <v>GOMEZ</v>
          </cell>
          <cell r="E68" t="str">
            <v>DANIEL</v>
          </cell>
          <cell r="F68" t="str">
            <v>CLUB VIENNOIS D'ANIMATION CYCLISTE</v>
          </cell>
          <cell r="I68" t="str">
            <v>FSGT</v>
          </cell>
          <cell r="J68">
            <v>69</v>
          </cell>
        </row>
        <row r="69">
          <cell r="D69" t="str">
            <v>ACTIS</v>
          </cell>
          <cell r="E69" t="str">
            <v>GERARD</v>
          </cell>
          <cell r="F69" t="str">
            <v>UC CULOZ BELLEY</v>
          </cell>
          <cell r="I69" t="str">
            <v>FSGT</v>
          </cell>
          <cell r="J69">
            <v>69</v>
          </cell>
        </row>
        <row r="70">
          <cell r="D70" t="str">
            <v>MICHAUD</v>
          </cell>
          <cell r="E70" t="str">
            <v>JULIEN</v>
          </cell>
          <cell r="F70" t="str">
            <v>VC VAULX EN VELIN</v>
          </cell>
          <cell r="I70" t="str">
            <v>FSGT</v>
          </cell>
          <cell r="J70">
            <v>69</v>
          </cell>
        </row>
        <row r="71">
          <cell r="D71" t="str">
            <v>SIMON</v>
          </cell>
          <cell r="E71" t="str">
            <v>GERARD</v>
          </cell>
          <cell r="F71" t="str">
            <v>BRISON SAINT INNOCENTS</v>
          </cell>
          <cell r="I71" t="str">
            <v>FSGT</v>
          </cell>
          <cell r="J71">
            <v>73</v>
          </cell>
        </row>
        <row r="72">
          <cell r="D72" t="str">
            <v>RIZOUD</v>
          </cell>
          <cell r="E72" t="str">
            <v>FABIEN</v>
          </cell>
          <cell r="F72" t="str">
            <v>EC SAINT PRIEST</v>
          </cell>
          <cell r="I72" t="str">
            <v>FSGT</v>
          </cell>
          <cell r="J72">
            <v>69</v>
          </cell>
        </row>
        <row r="73">
          <cell r="D73" t="str">
            <v>BOUDOT</v>
          </cell>
          <cell r="E73" t="str">
            <v>FRANCIS</v>
          </cell>
          <cell r="F73" t="str">
            <v>ROUE SPORTIVE MEXIMIEUX</v>
          </cell>
          <cell r="I73" t="str">
            <v>FSGT</v>
          </cell>
          <cell r="J73">
            <v>69</v>
          </cell>
        </row>
      </sheetData>
      <sheetData sheetId="11" refreshError="1">
        <row r="2">
          <cell r="D2" t="str">
            <v>JUILLARD</v>
          </cell>
          <cell r="E2" t="str">
            <v>JACQUES</v>
          </cell>
          <cell r="F2" t="str">
            <v>VC DRUILLAT</v>
          </cell>
          <cell r="I2" t="str">
            <v>FSGT</v>
          </cell>
          <cell r="J2">
            <v>69</v>
          </cell>
        </row>
        <row r="3">
          <cell r="D3" t="str">
            <v>GAILLAN</v>
          </cell>
          <cell r="E3" t="str">
            <v>JACQUES</v>
          </cell>
          <cell r="F3" t="str">
            <v>EC SAINT PRIEST</v>
          </cell>
          <cell r="I3" t="str">
            <v>FSGT</v>
          </cell>
          <cell r="J3">
            <v>69</v>
          </cell>
        </row>
        <row r="4">
          <cell r="D4" t="str">
            <v>GOLLINUCCI</v>
          </cell>
          <cell r="E4" t="str">
            <v>ANDRE</v>
          </cell>
          <cell r="F4" t="str">
            <v>VC LAGNIEU</v>
          </cell>
          <cell r="I4" t="str">
            <v>FSGT</v>
          </cell>
          <cell r="J4">
            <v>69</v>
          </cell>
        </row>
        <row r="5">
          <cell r="D5" t="str">
            <v>BEAULATON</v>
          </cell>
          <cell r="E5" t="str">
            <v>DIDIER</v>
          </cell>
          <cell r="F5" t="str">
            <v>ECO VILLEURBANNE</v>
          </cell>
          <cell r="I5" t="str">
            <v>FSGT</v>
          </cell>
          <cell r="J5">
            <v>69</v>
          </cell>
        </row>
        <row r="6">
          <cell r="D6" t="str">
            <v>PIROUX</v>
          </cell>
          <cell r="E6" t="str">
            <v>JOEL</v>
          </cell>
          <cell r="F6" t="str">
            <v>VIRIAT TEAM</v>
          </cell>
          <cell r="I6" t="str">
            <v>FSGT</v>
          </cell>
          <cell r="J6">
            <v>69</v>
          </cell>
        </row>
        <row r="7">
          <cell r="D7" t="str">
            <v>CAUVIN</v>
          </cell>
          <cell r="E7" t="str">
            <v>GILBERT</v>
          </cell>
          <cell r="F7" t="str">
            <v>VC TREVOUX</v>
          </cell>
          <cell r="I7" t="str">
            <v>FSGT</v>
          </cell>
          <cell r="J7">
            <v>69</v>
          </cell>
        </row>
        <row r="8">
          <cell r="D8" t="str">
            <v>BOYAVAL</v>
          </cell>
          <cell r="E8" t="str">
            <v>MICHEL</v>
          </cell>
          <cell r="F8" t="str">
            <v>ROUE SPORTIVE MEXIMIEUX</v>
          </cell>
          <cell r="I8" t="str">
            <v>FSGT</v>
          </cell>
          <cell r="J8">
            <v>69</v>
          </cell>
        </row>
        <row r="9">
          <cell r="D9" t="str">
            <v>CHANEL</v>
          </cell>
          <cell r="E9" t="str">
            <v>OLIVIER</v>
          </cell>
          <cell r="F9" t="str">
            <v>VC BOURGOIN JALLIEU</v>
          </cell>
          <cell r="I9" t="str">
            <v>UFOLEP</v>
          </cell>
          <cell r="J9">
            <v>38</v>
          </cell>
        </row>
        <row r="10">
          <cell r="D10" t="str">
            <v>GONZALES PEREZ</v>
          </cell>
          <cell r="E10" t="str">
            <v>GERARD</v>
          </cell>
          <cell r="F10" t="str">
            <v>VC LAGNIEU</v>
          </cell>
          <cell r="I10" t="str">
            <v>FSGT</v>
          </cell>
          <cell r="J10">
            <v>69</v>
          </cell>
        </row>
        <row r="11">
          <cell r="D11" t="str">
            <v>THOMASSON</v>
          </cell>
          <cell r="E11" t="str">
            <v>HUBERT</v>
          </cell>
          <cell r="F11" t="str">
            <v>VC VELAY</v>
          </cell>
          <cell r="I11" t="str">
            <v>FSGT</v>
          </cell>
          <cell r="J11">
            <v>43</v>
          </cell>
        </row>
        <row r="12">
          <cell r="D12" t="str">
            <v>BERNARD</v>
          </cell>
          <cell r="E12" t="str">
            <v>PASCAL</v>
          </cell>
          <cell r="F12" t="str">
            <v>CS PONT DE CHERUY</v>
          </cell>
          <cell r="I12" t="str">
            <v>FSGT</v>
          </cell>
          <cell r="J12">
            <v>69</v>
          </cell>
        </row>
        <row r="13">
          <cell r="D13" t="str">
            <v>FETTET</v>
          </cell>
          <cell r="E13" t="str">
            <v>PASCAL</v>
          </cell>
          <cell r="F13" t="str">
            <v>VC LAGNIEU</v>
          </cell>
          <cell r="I13" t="str">
            <v>FSGT</v>
          </cell>
          <cell r="J13">
            <v>69</v>
          </cell>
        </row>
        <row r="14">
          <cell r="D14" t="str">
            <v>CHOMAUD</v>
          </cell>
          <cell r="E14" t="str">
            <v>JOEL</v>
          </cell>
          <cell r="F14" t="str">
            <v>VC BRIGNAIS</v>
          </cell>
          <cell r="I14" t="str">
            <v>FSGT</v>
          </cell>
          <cell r="J14">
            <v>69</v>
          </cell>
        </row>
        <row r="15">
          <cell r="D15" t="str">
            <v>GEOFFRAY</v>
          </cell>
          <cell r="E15" t="str">
            <v>PHILIPPE</v>
          </cell>
          <cell r="F15" t="str">
            <v>VC TREVOUX</v>
          </cell>
          <cell r="I15" t="str">
            <v>FSGT</v>
          </cell>
          <cell r="J15">
            <v>69</v>
          </cell>
        </row>
        <row r="16">
          <cell r="D16" t="str">
            <v>GOUJON</v>
          </cell>
          <cell r="E16" t="str">
            <v>MAXIME</v>
          </cell>
          <cell r="F16" t="str">
            <v>CC LAGNIEU</v>
          </cell>
          <cell r="I16" t="str">
            <v>FSGT</v>
          </cell>
          <cell r="J16">
            <v>69</v>
          </cell>
        </row>
        <row r="17">
          <cell r="D17" t="str">
            <v>SATRE</v>
          </cell>
          <cell r="E17" t="str">
            <v>CHRISTOPHE</v>
          </cell>
          <cell r="F17" t="str">
            <v>ES JONAGEOIS CYCLO</v>
          </cell>
          <cell r="I17" t="str">
            <v>FSGT</v>
          </cell>
          <cell r="J17">
            <v>69</v>
          </cell>
        </row>
        <row r="18">
          <cell r="D18" t="str">
            <v>PARRACHO</v>
          </cell>
          <cell r="E18" t="str">
            <v>JOSE</v>
          </cell>
          <cell r="F18" t="str">
            <v>SAINT VULBAS VELO SPORT</v>
          </cell>
          <cell r="I18" t="str">
            <v>FSGT</v>
          </cell>
          <cell r="J18">
            <v>69</v>
          </cell>
        </row>
        <row r="19">
          <cell r="D19" t="str">
            <v>VALLET</v>
          </cell>
          <cell r="E19" t="str">
            <v>GERARD</v>
          </cell>
          <cell r="F19" t="str">
            <v>ECO VILLEURBANNE</v>
          </cell>
          <cell r="I19" t="str">
            <v>FSGT</v>
          </cell>
          <cell r="J19">
            <v>69</v>
          </cell>
        </row>
        <row r="20">
          <cell r="D20" t="str">
            <v>MARTINEZ</v>
          </cell>
          <cell r="E20" t="str">
            <v>PAUL</v>
          </cell>
          <cell r="F20" t="str">
            <v>AC LYON VAISE</v>
          </cell>
          <cell r="I20" t="str">
            <v>FSGT</v>
          </cell>
          <cell r="J20">
            <v>69</v>
          </cell>
        </row>
        <row r="21">
          <cell r="D21" t="str">
            <v>CHEVALIER</v>
          </cell>
          <cell r="E21" t="str">
            <v>ALAIN</v>
          </cell>
          <cell r="F21" t="str">
            <v>LYON SPRINT EVOLUTION</v>
          </cell>
          <cell r="I21" t="str">
            <v>FSGT</v>
          </cell>
          <cell r="J21">
            <v>69</v>
          </cell>
        </row>
        <row r="22">
          <cell r="D22" t="str">
            <v>INDJENIAN</v>
          </cell>
          <cell r="E22" t="str">
            <v>ERIC</v>
          </cell>
          <cell r="F22" t="str">
            <v>VC LAGNIEU</v>
          </cell>
          <cell r="I22" t="str">
            <v>FSGT</v>
          </cell>
          <cell r="J22">
            <v>69</v>
          </cell>
        </row>
        <row r="23">
          <cell r="D23" t="str">
            <v>THIEBAULT</v>
          </cell>
          <cell r="E23" t="str">
            <v>DOMINIQUE</v>
          </cell>
          <cell r="F23" t="str">
            <v>UC TULLINS FURES</v>
          </cell>
          <cell r="I23" t="str">
            <v>FSGT</v>
          </cell>
          <cell r="J23">
            <v>38</v>
          </cell>
        </row>
        <row r="24">
          <cell r="D24" t="str">
            <v>HERNANDEZ</v>
          </cell>
          <cell r="E24" t="str">
            <v>JEAN CLAUDE</v>
          </cell>
          <cell r="F24" t="str">
            <v>VC MAX BAREL</v>
          </cell>
          <cell r="I24" t="str">
            <v>FSGT</v>
          </cell>
          <cell r="J24">
            <v>69</v>
          </cell>
        </row>
        <row r="25">
          <cell r="D25" t="str">
            <v>NEDELEC</v>
          </cell>
          <cell r="E25" t="str">
            <v>PATRICK</v>
          </cell>
          <cell r="F25" t="str">
            <v>THOU VELO</v>
          </cell>
          <cell r="I25" t="str">
            <v>FSGT</v>
          </cell>
          <cell r="J25">
            <v>69</v>
          </cell>
        </row>
        <row r="26">
          <cell r="D26" t="str">
            <v>HALUPKA</v>
          </cell>
          <cell r="E26" t="str">
            <v>FREDERIC</v>
          </cell>
          <cell r="F26" t="str">
            <v>TEAM DES DOMBES</v>
          </cell>
          <cell r="I26" t="str">
            <v>FSGT</v>
          </cell>
          <cell r="J26">
            <v>69</v>
          </cell>
        </row>
        <row r="27">
          <cell r="D27" t="str">
            <v>JACQUETIN</v>
          </cell>
          <cell r="E27" t="str">
            <v>ALAIN</v>
          </cell>
          <cell r="F27" t="str">
            <v>VC LAGNIEU</v>
          </cell>
          <cell r="I27" t="str">
            <v>FSGT</v>
          </cell>
          <cell r="J27">
            <v>69</v>
          </cell>
        </row>
        <row r="28">
          <cell r="D28" t="str">
            <v>MICHAUD</v>
          </cell>
          <cell r="E28" t="str">
            <v>LOUIS</v>
          </cell>
          <cell r="F28" t="str">
            <v>UC CULOZ BELLEY</v>
          </cell>
          <cell r="I28" t="str">
            <v>FSGT</v>
          </cell>
          <cell r="J28">
            <v>69</v>
          </cell>
        </row>
        <row r="29">
          <cell r="D29" t="str">
            <v>WNECK</v>
          </cell>
          <cell r="E29" t="str">
            <v>GUY</v>
          </cell>
          <cell r="F29" t="str">
            <v>VC BRIGNAIS</v>
          </cell>
          <cell r="I29" t="str">
            <v>FSGT</v>
          </cell>
          <cell r="J29">
            <v>69</v>
          </cell>
        </row>
        <row r="30">
          <cell r="D30" t="str">
            <v>GIROUD</v>
          </cell>
          <cell r="E30" t="str">
            <v>GEORGES</v>
          </cell>
          <cell r="F30" t="str">
            <v>ROUE SPORTIVE MEXIMIEUX</v>
          </cell>
          <cell r="I30" t="str">
            <v>FSGT</v>
          </cell>
          <cell r="J30">
            <v>69</v>
          </cell>
        </row>
        <row r="31">
          <cell r="D31" t="str">
            <v>MARTIN</v>
          </cell>
          <cell r="E31" t="str">
            <v>GUY</v>
          </cell>
          <cell r="F31" t="str">
            <v>CC LAGNIEU</v>
          </cell>
          <cell r="I31" t="str">
            <v>FSGT</v>
          </cell>
          <cell r="J31">
            <v>69</v>
          </cell>
        </row>
        <row r="32">
          <cell r="D32" t="str">
            <v>AMBRASSI</v>
          </cell>
          <cell r="E32" t="str">
            <v>DOMINIQUE</v>
          </cell>
          <cell r="F32" t="str">
            <v>CC LAGNIEU</v>
          </cell>
          <cell r="I32" t="str">
            <v>FSGT</v>
          </cell>
          <cell r="J32">
            <v>69</v>
          </cell>
        </row>
        <row r="33">
          <cell r="D33" t="str">
            <v>PIRAT</v>
          </cell>
          <cell r="E33" t="str">
            <v>ABEL</v>
          </cell>
          <cell r="F33" t="str">
            <v>VC BRIGNAIS</v>
          </cell>
          <cell r="I33" t="str">
            <v>FSGT</v>
          </cell>
          <cell r="J33">
            <v>69</v>
          </cell>
        </row>
        <row r="34">
          <cell r="D34" t="str">
            <v>GARON</v>
          </cell>
          <cell r="E34" t="str">
            <v>ALBERT</v>
          </cell>
          <cell r="F34" t="str">
            <v>CS PONT DE CHERUY</v>
          </cell>
          <cell r="I34" t="str">
            <v>FSGT</v>
          </cell>
          <cell r="J34">
            <v>69</v>
          </cell>
        </row>
        <row r="35">
          <cell r="D35" t="str">
            <v>BONINE</v>
          </cell>
          <cell r="E35" t="str">
            <v>SYLVERE</v>
          </cell>
          <cell r="F35" t="str">
            <v>THOU VELO</v>
          </cell>
          <cell r="I35" t="str">
            <v>FSGT</v>
          </cell>
          <cell r="J35">
            <v>69</v>
          </cell>
        </row>
        <row r="36">
          <cell r="D36" t="str">
            <v>MILLET</v>
          </cell>
          <cell r="E36" t="str">
            <v>PIERRE</v>
          </cell>
          <cell r="F36" t="str">
            <v>VC TREVOUX</v>
          </cell>
          <cell r="I36" t="str">
            <v>FSGT</v>
          </cell>
          <cell r="J36">
            <v>69</v>
          </cell>
        </row>
        <row r="37">
          <cell r="D37" t="str">
            <v>ROCHE</v>
          </cell>
          <cell r="E37" t="str">
            <v>PATRICE</v>
          </cell>
          <cell r="F37" t="str">
            <v>VC BELLEGARDE</v>
          </cell>
          <cell r="I37" t="str">
            <v>FSGT</v>
          </cell>
          <cell r="J37">
            <v>69</v>
          </cell>
        </row>
        <row r="38">
          <cell r="D38" t="str">
            <v>VALEYRE</v>
          </cell>
          <cell r="E38" t="str">
            <v>MARC</v>
          </cell>
          <cell r="F38" t="str">
            <v>ROUE D' OR CHAMBON</v>
          </cell>
          <cell r="I38" t="str">
            <v>FSGT</v>
          </cell>
          <cell r="J38">
            <v>42</v>
          </cell>
        </row>
        <row r="39">
          <cell r="D39" t="str">
            <v>FREMY</v>
          </cell>
          <cell r="E39" t="str">
            <v>THIERRY</v>
          </cell>
          <cell r="F39" t="str">
            <v>VC DRUILLAT</v>
          </cell>
          <cell r="I39" t="str">
            <v>FSGT</v>
          </cell>
          <cell r="J39">
            <v>69</v>
          </cell>
        </row>
        <row r="40">
          <cell r="D40" t="str">
            <v>JAUVAT</v>
          </cell>
          <cell r="E40" t="str">
            <v>GERARD</v>
          </cell>
          <cell r="F40" t="str">
            <v>CLUB VIENNOIS D'ANIMATION CYCLISTE</v>
          </cell>
          <cell r="I40" t="str">
            <v>FSGT</v>
          </cell>
          <cell r="J40">
            <v>69</v>
          </cell>
        </row>
        <row r="41">
          <cell r="D41" t="str">
            <v>PORCIN</v>
          </cell>
          <cell r="E41" t="str">
            <v>HARVE</v>
          </cell>
          <cell r="F41" t="str">
            <v>AC BUELLAS</v>
          </cell>
          <cell r="I41" t="str">
            <v>FSGT</v>
          </cell>
          <cell r="J41">
            <v>69</v>
          </cell>
        </row>
        <row r="42">
          <cell r="D42" t="str">
            <v>MARKARIAN</v>
          </cell>
          <cell r="E42" t="str">
            <v>J PATRICK</v>
          </cell>
          <cell r="F42" t="str">
            <v>VC MAX BAREL</v>
          </cell>
          <cell r="I42" t="str">
            <v>FSGT</v>
          </cell>
          <cell r="J42">
            <v>69</v>
          </cell>
        </row>
        <row r="43">
          <cell r="D43" t="str">
            <v>NIARD</v>
          </cell>
          <cell r="E43" t="str">
            <v>ROBERT</v>
          </cell>
          <cell r="F43" t="str">
            <v>EC SAINT PRIEST</v>
          </cell>
          <cell r="I43" t="str">
            <v>FSGT</v>
          </cell>
          <cell r="J43">
            <v>69</v>
          </cell>
        </row>
        <row r="44">
          <cell r="D44" t="str">
            <v>MOLLON</v>
          </cell>
          <cell r="E44" t="str">
            <v>MICHEL</v>
          </cell>
          <cell r="F44" t="str">
            <v>VC BRIGNAIS</v>
          </cell>
          <cell r="I44" t="str">
            <v>FSGT</v>
          </cell>
          <cell r="J44">
            <v>69</v>
          </cell>
        </row>
        <row r="45">
          <cell r="D45" t="str">
            <v>REYNAUD</v>
          </cell>
          <cell r="E45" t="str">
            <v>THIERRY</v>
          </cell>
          <cell r="F45" t="str">
            <v>EC DUQUESNE OULLINS</v>
          </cell>
          <cell r="I45" t="str">
            <v>FSGT</v>
          </cell>
          <cell r="J45">
            <v>69</v>
          </cell>
        </row>
        <row r="46">
          <cell r="D46" t="str">
            <v>ROCFORT</v>
          </cell>
          <cell r="E46" t="str">
            <v>SOPHIE</v>
          </cell>
          <cell r="F46" t="str">
            <v>AS BERTHELOT MERMOZ</v>
          </cell>
          <cell r="I46" t="str">
            <v>FSGT</v>
          </cell>
          <cell r="J46">
            <v>69</v>
          </cell>
        </row>
        <row r="47">
          <cell r="D47" t="str">
            <v>HAUSTRATE</v>
          </cell>
          <cell r="E47" t="str">
            <v>JEAN LUC</v>
          </cell>
          <cell r="F47" t="str">
            <v>VC BRIGNAIS</v>
          </cell>
          <cell r="I47" t="str">
            <v>FSGT</v>
          </cell>
          <cell r="J47">
            <v>69</v>
          </cell>
        </row>
        <row r="48">
          <cell r="D48" t="str">
            <v>INFANTES</v>
          </cell>
          <cell r="E48" t="str">
            <v>DAVID</v>
          </cell>
          <cell r="F48" t="str">
            <v>SAINT VULBAS VELO SPORT</v>
          </cell>
          <cell r="I48" t="str">
            <v>FSGT</v>
          </cell>
          <cell r="J48">
            <v>69</v>
          </cell>
        </row>
        <row r="49">
          <cell r="D49" t="str">
            <v>PELLETIER</v>
          </cell>
          <cell r="E49" t="str">
            <v>ROLAND</v>
          </cell>
          <cell r="F49" t="str">
            <v>ROUE SPORTIVE MEXIMIEUX</v>
          </cell>
        </row>
        <row r="50">
          <cell r="D50" t="str">
            <v>THIBAULT</v>
          </cell>
          <cell r="E50" t="str">
            <v>DAVID</v>
          </cell>
          <cell r="F50" t="str">
            <v>ROUE SPORTIVE MEXIMIEUX</v>
          </cell>
        </row>
        <row r="51">
          <cell r="D51" t="str">
            <v>ROUX</v>
          </cell>
          <cell r="E51" t="str">
            <v>JEAN JACQUES</v>
          </cell>
          <cell r="F51" t="str">
            <v>UC TULLINS FURES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6"/>
  <sheetViews>
    <sheetView tabSelected="1" view="pageBreakPreview" workbookViewId="0">
      <selection activeCell="D2" sqref="D2:H3"/>
    </sheetView>
  </sheetViews>
  <sheetFormatPr baseColWidth="10" defaultRowHeight="12.75" x14ac:dyDescent="0.2"/>
  <cols>
    <col min="1" max="1" width="2" style="7" customWidth="1"/>
    <col min="2" max="2" width="9.5703125" style="1" customWidth="1"/>
    <col min="3" max="3" width="17.7109375" style="1" customWidth="1"/>
    <col min="4" max="4" width="15.7109375" style="1" customWidth="1"/>
    <col min="5" max="5" width="24.85546875" style="1" customWidth="1"/>
    <col min="6" max="6" width="10" style="1" customWidth="1"/>
    <col min="7" max="7" width="5.5703125" style="1" customWidth="1"/>
    <col min="8" max="8" width="10" style="1" customWidth="1"/>
    <col min="9" max="9" width="9.42578125" style="1" customWidth="1"/>
    <col min="10" max="10" width="8.5703125" style="2" customWidth="1"/>
    <col min="11" max="11" width="8" style="3" customWidth="1"/>
    <col min="12" max="12" width="3.7109375" style="3" customWidth="1"/>
    <col min="13" max="16384" width="11.42578125" style="1"/>
  </cols>
  <sheetData>
    <row r="1" spans="1:14" ht="15.75" customHeight="1" x14ac:dyDescent="0.2">
      <c r="B1" s="428"/>
      <c r="C1" s="428"/>
      <c r="D1" s="421"/>
      <c r="E1" s="421"/>
      <c r="F1" s="421"/>
      <c r="G1" s="421"/>
      <c r="H1" s="421"/>
      <c r="I1" s="365" t="s">
        <v>55</v>
      </c>
      <c r="J1" s="365"/>
      <c r="K1" s="365"/>
      <c r="L1" s="191"/>
    </row>
    <row r="2" spans="1:14" ht="12.75" customHeight="1" x14ac:dyDescent="0.2">
      <c r="B2" s="428"/>
      <c r="C2" s="428"/>
      <c r="D2" s="368" t="s">
        <v>0</v>
      </c>
      <c r="E2" s="368"/>
      <c r="F2" s="368"/>
      <c r="G2" s="368"/>
      <c r="H2" s="368"/>
      <c r="I2" s="365"/>
      <c r="J2" s="365"/>
      <c r="K2" s="365"/>
      <c r="L2" s="191"/>
    </row>
    <row r="3" spans="1:14" x14ac:dyDescent="0.2">
      <c r="B3" s="428"/>
      <c r="C3" s="428"/>
      <c r="D3" s="368"/>
      <c r="E3" s="368"/>
      <c r="F3" s="368"/>
      <c r="G3" s="368"/>
      <c r="H3" s="368"/>
      <c r="I3" s="365"/>
      <c r="J3" s="365"/>
      <c r="K3" s="365"/>
      <c r="L3" s="191"/>
    </row>
    <row r="4" spans="1:14" ht="15" customHeight="1" x14ac:dyDescent="0.2">
      <c r="B4" s="428"/>
      <c r="C4" s="428"/>
      <c r="D4" s="422"/>
      <c r="E4" s="422"/>
      <c r="F4" s="422"/>
      <c r="G4" s="422"/>
      <c r="H4" s="422"/>
      <c r="I4" s="365"/>
      <c r="J4" s="365"/>
      <c r="K4" s="365"/>
      <c r="L4" s="191"/>
    </row>
    <row r="5" spans="1:14" ht="15" customHeight="1" x14ac:dyDescent="0.2">
      <c r="B5" s="428"/>
      <c r="C5" s="428"/>
      <c r="D5" s="433" t="s">
        <v>56</v>
      </c>
      <c r="E5" s="433"/>
      <c r="F5" s="433"/>
      <c r="G5" s="433"/>
      <c r="H5" s="299">
        <f>F11+F75+F174+F254+F274+F333+F341</f>
        <v>253</v>
      </c>
      <c r="I5" s="365"/>
      <c r="J5" s="365"/>
      <c r="K5" s="365"/>
      <c r="L5" s="191"/>
    </row>
    <row r="6" spans="1:14" ht="13.5" thickBot="1" x14ac:dyDescent="0.25">
      <c r="B6" s="428"/>
      <c r="C6" s="428"/>
      <c r="D6" s="36"/>
      <c r="E6" s="36"/>
      <c r="F6" s="36"/>
      <c r="G6" s="36"/>
      <c r="H6" s="36"/>
      <c r="I6" s="365"/>
      <c r="J6" s="365"/>
      <c r="K6" s="365"/>
      <c r="L6" s="191"/>
    </row>
    <row r="7" spans="1:14" ht="19.5" thickBot="1" x14ac:dyDescent="0.25">
      <c r="B7" s="428"/>
      <c r="C7" s="428"/>
      <c r="D7" s="364" t="s">
        <v>36</v>
      </c>
      <c r="E7" s="364"/>
      <c r="F7" s="392">
        <v>42448</v>
      </c>
      <c r="G7" s="392"/>
      <c r="H7" s="392"/>
      <c r="I7" s="365"/>
      <c r="J7" s="365"/>
      <c r="K7" s="365"/>
      <c r="L7" s="77"/>
    </row>
    <row r="8" spans="1:14" ht="21.75" customHeight="1" thickBot="1" x14ac:dyDescent="0.25">
      <c r="B8" s="429"/>
      <c r="C8" s="429"/>
      <c r="D8" s="228" t="s">
        <v>35</v>
      </c>
      <c r="E8" s="430" t="s">
        <v>58</v>
      </c>
      <c r="F8" s="431"/>
      <c r="G8" s="431"/>
      <c r="H8" s="432"/>
      <c r="I8" s="366"/>
      <c r="J8" s="366"/>
      <c r="K8" s="366"/>
      <c r="L8" s="77"/>
    </row>
    <row r="9" spans="1:14" s="4" customFormat="1" ht="19.5" thickBot="1" x14ac:dyDescent="0.25">
      <c r="A9" s="7"/>
      <c r="B9" s="410" t="s">
        <v>24</v>
      </c>
      <c r="C9" s="410"/>
      <c r="D9" s="364"/>
      <c r="E9" s="423" t="s">
        <v>59</v>
      </c>
      <c r="F9" s="423"/>
      <c r="G9" s="423"/>
      <c r="H9" s="423"/>
      <c r="I9" s="423"/>
      <c r="J9" s="423"/>
      <c r="K9" s="423"/>
      <c r="L9" s="210"/>
    </row>
    <row r="10" spans="1:14" ht="8.25" customHeight="1" thickBot="1" x14ac:dyDescent="0.25">
      <c r="B10" s="36"/>
      <c r="C10" s="36"/>
      <c r="D10" s="36"/>
      <c r="E10" s="36"/>
      <c r="F10" s="36"/>
      <c r="G10" s="36"/>
      <c r="H10" s="36"/>
      <c r="I10" s="36"/>
      <c r="J10" s="76"/>
      <c r="K10" s="77"/>
      <c r="L10" s="77"/>
    </row>
    <row r="11" spans="1:14" ht="20.100000000000001" customHeight="1" thickBot="1" x14ac:dyDescent="0.25">
      <c r="B11" s="375" t="s">
        <v>20</v>
      </c>
      <c r="C11" s="376"/>
      <c r="D11" s="376"/>
      <c r="E11" s="33" t="s">
        <v>38</v>
      </c>
      <c r="F11" s="236">
        <v>46</v>
      </c>
      <c r="G11" s="34" t="s">
        <v>39</v>
      </c>
      <c r="H11" s="237">
        <v>74.400000000000006</v>
      </c>
      <c r="I11" s="369" t="s">
        <v>118</v>
      </c>
      <c r="J11" s="371" t="s">
        <v>21</v>
      </c>
      <c r="K11" s="390"/>
      <c r="L11" s="211"/>
      <c r="M11" s="386" t="s">
        <v>37</v>
      </c>
      <c r="N11" s="387"/>
    </row>
    <row r="12" spans="1:14" ht="20.100000000000001" customHeight="1" thickBot="1" x14ac:dyDescent="0.25">
      <c r="B12" s="288" t="s">
        <v>51</v>
      </c>
      <c r="C12" s="37" t="s">
        <v>4</v>
      </c>
      <c r="D12" s="38" t="s">
        <v>5</v>
      </c>
      <c r="E12" s="38" t="s">
        <v>6</v>
      </c>
      <c r="F12" s="38" t="s">
        <v>7</v>
      </c>
      <c r="G12" s="40" t="s">
        <v>8</v>
      </c>
      <c r="H12" s="90" t="s">
        <v>26</v>
      </c>
      <c r="I12" s="370"/>
      <c r="J12" s="41" t="s">
        <v>9</v>
      </c>
      <c r="K12" s="42" t="s">
        <v>10</v>
      </c>
      <c r="L12" s="212"/>
      <c r="M12" s="384" t="s">
        <v>54</v>
      </c>
      <c r="N12" s="385"/>
    </row>
    <row r="13" spans="1:14" s="11" customFormat="1" ht="15" customHeight="1" x14ac:dyDescent="0.2">
      <c r="B13" s="91">
        <v>1</v>
      </c>
      <c r="C13" s="23" t="str">
        <f>'[1]Resultats 1+2'!D2</f>
        <v>BARLE</v>
      </c>
      <c r="D13" s="23" t="str">
        <f>'[1]Resultats 1+2'!E2</f>
        <v>ROMAIN</v>
      </c>
      <c r="E13" s="12" t="str">
        <f>'[1]Resultats 1+2'!F2</f>
        <v>VC VILLEFRANCHE BEAOJOLAIS</v>
      </c>
      <c r="F13" s="12" t="str">
        <f>'[1]Resultats 1+2'!I2</f>
        <v>FSGT</v>
      </c>
      <c r="G13" s="14">
        <f>'[1]Resultats 1+2'!J2</f>
        <v>69</v>
      </c>
      <c r="H13" s="43" t="s">
        <v>60</v>
      </c>
      <c r="I13" s="44">
        <v>12</v>
      </c>
      <c r="J13" s="95"/>
      <c r="K13" s="96"/>
      <c r="L13" s="215"/>
      <c r="M13" s="95">
        <v>1</v>
      </c>
      <c r="N13" s="96">
        <v>30</v>
      </c>
    </row>
    <row r="14" spans="1:14" s="11" customFormat="1" ht="15" customHeight="1" x14ac:dyDescent="0.2">
      <c r="B14" s="30">
        <v>2</v>
      </c>
      <c r="C14" s="13" t="str">
        <f>'[1]Resultats 1+2'!D3</f>
        <v>BOGAERT</v>
      </c>
      <c r="D14" s="13" t="str">
        <f>'[1]Resultats 1+2'!E3</f>
        <v>PHILIPPE</v>
      </c>
      <c r="E14" s="12" t="str">
        <f>'[1]Resultats 1+2'!F3</f>
        <v>AC MOULIN A VENT</v>
      </c>
      <c r="F14" s="12" t="str">
        <f>'[1]Resultats 1+2'!I3</f>
        <v>FSGT</v>
      </c>
      <c r="G14" s="14">
        <f>'[1]Resultats 1+2'!J3</f>
        <v>69</v>
      </c>
      <c r="H14" s="47" t="s">
        <v>61</v>
      </c>
      <c r="I14" s="99">
        <v>8</v>
      </c>
      <c r="J14" s="100"/>
      <c r="K14" s="50"/>
      <c r="L14" s="216"/>
      <c r="M14" s="100">
        <v>2</v>
      </c>
      <c r="N14" s="50">
        <v>26</v>
      </c>
    </row>
    <row r="15" spans="1:14" s="11" customFormat="1" ht="15" customHeight="1" x14ac:dyDescent="0.2">
      <c r="B15" s="30">
        <v>3</v>
      </c>
      <c r="C15" s="13" t="str">
        <f>'[1]Resultats 1+2'!D4</f>
        <v>LAMBERTI</v>
      </c>
      <c r="D15" s="13" t="str">
        <f>'[1]Resultats 1+2'!E4</f>
        <v>DENIS</v>
      </c>
      <c r="E15" s="12" t="str">
        <f>'[1]Resultats 1+2'!F4</f>
        <v>TEAM DES DOMBES</v>
      </c>
      <c r="F15" s="12" t="str">
        <f>'[1]Resultats 1+2'!I4</f>
        <v>FSGT</v>
      </c>
      <c r="G15" s="14">
        <f>'[1]Resultats 1+2'!J4</f>
        <v>69</v>
      </c>
      <c r="H15" s="47" t="s">
        <v>61</v>
      </c>
      <c r="I15" s="99">
        <v>6</v>
      </c>
      <c r="J15" s="100"/>
      <c r="K15" s="50"/>
      <c r="L15" s="215"/>
      <c r="M15" s="100">
        <v>3</v>
      </c>
      <c r="N15" s="50">
        <v>22</v>
      </c>
    </row>
    <row r="16" spans="1:14" s="11" customFormat="1" ht="15" customHeight="1" x14ac:dyDescent="0.2">
      <c r="B16" s="30">
        <v>4</v>
      </c>
      <c r="C16" s="13" t="str">
        <f>'[1]Resultats 1+2'!D5</f>
        <v>BONNARD</v>
      </c>
      <c r="D16" s="13" t="str">
        <f>'[1]Resultats 1+2'!E5</f>
        <v>JEAN MARC</v>
      </c>
      <c r="E16" s="12" t="str">
        <f>'[1]Resultats 1+2'!F5</f>
        <v>EC PAYS DU GIER</v>
      </c>
      <c r="F16" s="12" t="str">
        <f>'[1]Resultats 1+2'!I5</f>
        <v>FSGT</v>
      </c>
      <c r="G16" s="14">
        <f>'[1]Resultats 1+2'!J5</f>
        <v>42</v>
      </c>
      <c r="H16" s="47" t="s">
        <v>61</v>
      </c>
      <c r="I16" s="101"/>
      <c r="J16" s="100"/>
      <c r="K16" s="50"/>
      <c r="L16" s="215"/>
      <c r="M16" s="100">
        <v>4</v>
      </c>
      <c r="N16" s="50">
        <v>18</v>
      </c>
    </row>
    <row r="17" spans="2:14" s="11" customFormat="1" ht="15" customHeight="1" thickBot="1" x14ac:dyDescent="0.25">
      <c r="B17" s="102">
        <v>5</v>
      </c>
      <c r="C17" s="192" t="str">
        <f>'[1]Resultats 1+2'!D6</f>
        <v>BRUN</v>
      </c>
      <c r="D17" s="192" t="str">
        <f>'[1]Resultats 1+2'!E6</f>
        <v>GABRIEL</v>
      </c>
      <c r="E17" s="155" t="str">
        <f>'[1]Resultats 1+2'!F6</f>
        <v>UC CULOZ BELLEY</v>
      </c>
      <c r="F17" s="155" t="str">
        <f>'[1]Resultats 1+2'!I6</f>
        <v>FSGT</v>
      </c>
      <c r="G17" s="156">
        <f>'[1]Resultats 1+2'!J6</f>
        <v>69</v>
      </c>
      <c r="H17" s="303" t="s">
        <v>61</v>
      </c>
      <c r="I17" s="103">
        <v>2</v>
      </c>
      <c r="J17" s="81"/>
      <c r="K17" s="82"/>
      <c r="L17" s="217"/>
      <c r="M17" s="81">
        <v>5</v>
      </c>
      <c r="N17" s="82">
        <v>16</v>
      </c>
    </row>
    <row r="18" spans="2:14" s="11" customFormat="1" ht="15" customHeight="1" x14ac:dyDescent="0.2">
      <c r="B18" s="104">
        <v>6</v>
      </c>
      <c r="C18" s="193" t="str">
        <f>'[1]Resultats 1+2'!D7</f>
        <v>LAURIA</v>
      </c>
      <c r="D18" s="194" t="str">
        <f>'[1]Resultats 1+2'!E7</f>
        <v>JOSEPH</v>
      </c>
      <c r="E18" s="195" t="str">
        <f>'[1]Resultats 1+2'!F7</f>
        <v>VC TREVOUX</v>
      </c>
      <c r="F18" s="195" t="str">
        <f>'[1]Resultats 1+2'!I7</f>
        <v>FSGT</v>
      </c>
      <c r="G18" s="197">
        <f>'[1]Resultats 1+2'!J7</f>
        <v>69</v>
      </c>
      <c r="H18" s="302" t="s">
        <v>61</v>
      </c>
      <c r="I18" s="105"/>
      <c r="J18" s="49"/>
      <c r="K18" s="50"/>
      <c r="L18" s="217"/>
      <c r="M18" s="49">
        <v>6</v>
      </c>
      <c r="N18" s="50">
        <v>14</v>
      </c>
    </row>
    <row r="19" spans="2:14" s="11" customFormat="1" ht="15" customHeight="1" x14ac:dyDescent="0.2">
      <c r="B19" s="30">
        <v>7</v>
      </c>
      <c r="C19" s="13" t="str">
        <f>'[1]Resultats 1+2'!D8</f>
        <v>CHIRAT</v>
      </c>
      <c r="D19" s="13" t="str">
        <f>'[1]Resultats 1+2'!E8</f>
        <v>GILBERT</v>
      </c>
      <c r="E19" s="12" t="str">
        <f>'[1]Resultats 1+2'!F8</f>
        <v>TEAM DES DOMBES</v>
      </c>
      <c r="F19" s="12" t="str">
        <f>'[1]Resultats 1+2'!I8</f>
        <v>FSGT</v>
      </c>
      <c r="G19" s="14">
        <f>'[1]Resultats 1+2'!J8</f>
        <v>69</v>
      </c>
      <c r="H19" s="47" t="s">
        <v>61</v>
      </c>
      <c r="I19" s="106"/>
      <c r="J19" s="49"/>
      <c r="K19" s="50"/>
      <c r="L19" s="215"/>
      <c r="M19" s="49">
        <v>7</v>
      </c>
      <c r="N19" s="50">
        <v>12</v>
      </c>
    </row>
    <row r="20" spans="2:14" s="11" customFormat="1" ht="15" customHeight="1" x14ac:dyDescent="0.2">
      <c r="B20" s="30">
        <v>8</v>
      </c>
      <c r="C20" s="107" t="s">
        <v>108</v>
      </c>
      <c r="D20" s="108" t="s">
        <v>109</v>
      </c>
      <c r="E20" s="14" t="s">
        <v>110</v>
      </c>
      <c r="F20" s="12" t="s">
        <v>63</v>
      </c>
      <c r="G20" s="14">
        <v>69</v>
      </c>
      <c r="H20" s="47" t="s">
        <v>61</v>
      </c>
      <c r="I20" s="106"/>
      <c r="J20" s="49"/>
      <c r="K20" s="50"/>
      <c r="L20" s="217"/>
      <c r="M20" s="49">
        <v>8</v>
      </c>
      <c r="N20" s="50">
        <v>10</v>
      </c>
    </row>
    <row r="21" spans="2:14" s="11" customFormat="1" ht="15" customHeight="1" x14ac:dyDescent="0.2">
      <c r="B21" s="30">
        <v>9</v>
      </c>
      <c r="C21" s="13" t="str">
        <f>'[1]Resultats 1+2'!D10</f>
        <v>DE LORENZO</v>
      </c>
      <c r="D21" s="13" t="str">
        <f>'[1]Resultats 1+2'!E10</f>
        <v>ERIC</v>
      </c>
      <c r="E21" s="12" t="str">
        <f>'[1]Resultats 1+2'!F10</f>
        <v>TEAM DES DOMBES</v>
      </c>
      <c r="F21" s="12" t="str">
        <f>'[1]Resultats 1+2'!I10</f>
        <v>FSGT</v>
      </c>
      <c r="G21" s="24">
        <f>'[1]Resultats 1+2'!J10</f>
        <v>69</v>
      </c>
      <c r="H21" s="47" t="s">
        <v>61</v>
      </c>
      <c r="I21" s="106"/>
      <c r="J21" s="49"/>
      <c r="K21" s="50"/>
      <c r="L21" s="215"/>
      <c r="M21" s="49">
        <v>9</v>
      </c>
      <c r="N21" s="50">
        <v>9</v>
      </c>
    </row>
    <row r="22" spans="2:14" s="11" customFormat="1" ht="15" customHeight="1" x14ac:dyDescent="0.2">
      <c r="B22" s="30">
        <v>10</v>
      </c>
      <c r="C22" s="323" t="s">
        <v>115</v>
      </c>
      <c r="D22" s="323" t="s">
        <v>116</v>
      </c>
      <c r="E22" s="313" t="s">
        <v>117</v>
      </c>
      <c r="F22" s="313" t="s">
        <v>63</v>
      </c>
      <c r="G22" s="324">
        <v>69</v>
      </c>
      <c r="H22" s="358" t="s">
        <v>61</v>
      </c>
      <c r="I22" s="106"/>
      <c r="J22" s="326"/>
      <c r="K22" s="327"/>
      <c r="L22" s="215"/>
      <c r="M22" s="326"/>
      <c r="N22" s="327"/>
    </row>
    <row r="23" spans="2:14" s="11" customFormat="1" ht="15" customHeight="1" x14ac:dyDescent="0.2">
      <c r="B23" s="30">
        <v>11</v>
      </c>
      <c r="C23" s="13" t="str">
        <f>'[1]Resultats 1+2'!D11</f>
        <v>JALAGUIER</v>
      </c>
      <c r="D23" s="13" t="str">
        <f>'[1]Resultats 1+2'!E11</f>
        <v>THIERRY</v>
      </c>
      <c r="E23" s="12" t="str">
        <f>'[1]Resultats 1+2'!F11</f>
        <v>EC DUQUESNE OULLINS</v>
      </c>
      <c r="F23" s="12" t="str">
        <f>'[1]Resultats 1+2'!I11</f>
        <v>FSGT</v>
      </c>
      <c r="G23" s="24">
        <f>'[1]Resultats 1+2'!J11</f>
        <v>69</v>
      </c>
      <c r="H23" s="47" t="s">
        <v>61</v>
      </c>
      <c r="I23" s="106"/>
      <c r="J23" s="49"/>
      <c r="K23" s="50"/>
      <c r="L23" s="215"/>
      <c r="M23" s="49">
        <v>10</v>
      </c>
      <c r="N23" s="50">
        <v>8</v>
      </c>
    </row>
    <row r="24" spans="2:14" s="11" customFormat="1" ht="15" customHeight="1" x14ac:dyDescent="0.2">
      <c r="B24" s="30">
        <v>12</v>
      </c>
      <c r="C24" s="323" t="s">
        <v>111</v>
      </c>
      <c r="D24" s="323" t="s">
        <v>112</v>
      </c>
      <c r="E24" s="313" t="s">
        <v>113</v>
      </c>
      <c r="F24" s="313" t="s">
        <v>114</v>
      </c>
      <c r="G24" s="324">
        <v>38</v>
      </c>
      <c r="H24" s="358" t="s">
        <v>61</v>
      </c>
      <c r="I24" s="106"/>
      <c r="J24" s="326"/>
      <c r="K24" s="327"/>
      <c r="L24" s="215"/>
      <c r="M24" s="326"/>
      <c r="N24" s="327"/>
    </row>
    <row r="25" spans="2:14" s="11" customFormat="1" ht="15" customHeight="1" x14ac:dyDescent="0.2">
      <c r="B25" s="30">
        <v>13</v>
      </c>
      <c r="C25" s="13" t="str">
        <f>'[1]Resultats 1+2'!D12</f>
        <v>GUILLOT</v>
      </c>
      <c r="D25" s="13" t="str">
        <f>'[1]Resultats 1+2'!E12</f>
        <v>PIERRE</v>
      </c>
      <c r="E25" s="12" t="str">
        <f>'[1]Resultats 1+2'!F12</f>
        <v>VIRIAT TEAM</v>
      </c>
      <c r="F25" s="12" t="str">
        <f>'[1]Resultats 1+2'!I12</f>
        <v>FSGT</v>
      </c>
      <c r="G25" s="24">
        <f>'[1]Resultats 1+2'!J12</f>
        <v>69</v>
      </c>
      <c r="H25" s="47" t="s">
        <v>61</v>
      </c>
      <c r="I25" s="106"/>
      <c r="J25" s="49"/>
      <c r="K25" s="50"/>
      <c r="L25" s="217"/>
      <c r="M25" s="49">
        <v>11</v>
      </c>
      <c r="N25" s="50">
        <v>7</v>
      </c>
    </row>
    <row r="26" spans="2:14" s="11" customFormat="1" ht="15" customHeight="1" x14ac:dyDescent="0.2">
      <c r="B26" s="30">
        <v>14</v>
      </c>
      <c r="C26" s="13" t="str">
        <f>'[1]Resultats 1+2'!D13</f>
        <v>PONCIN</v>
      </c>
      <c r="D26" s="13" t="str">
        <f>'[1]Resultats 1+2'!E13</f>
        <v>NICOLAS</v>
      </c>
      <c r="E26" s="12" t="str">
        <f>'[1]Resultats 1+2'!F13</f>
        <v>BOURG AIN CYCLISTE ORGANISATION</v>
      </c>
      <c r="F26" s="12" t="str">
        <f>'[1]Resultats 1+2'!I13</f>
        <v>FSGT</v>
      </c>
      <c r="G26" s="24">
        <f>'[1]Resultats 1+2'!J13</f>
        <v>69</v>
      </c>
      <c r="H26" s="47" t="s">
        <v>61</v>
      </c>
      <c r="I26" s="106"/>
      <c r="J26" s="49"/>
      <c r="K26" s="50"/>
      <c r="L26" s="215"/>
      <c r="M26" s="49">
        <v>12</v>
      </c>
      <c r="N26" s="50">
        <v>6</v>
      </c>
    </row>
    <row r="27" spans="2:14" s="11" customFormat="1" ht="15" customHeight="1" x14ac:dyDescent="0.2">
      <c r="B27" s="30">
        <v>15</v>
      </c>
      <c r="C27" s="97" t="str">
        <f>'[1]Resultats 1+2'!D14</f>
        <v>PEDRO</v>
      </c>
      <c r="D27" s="98" t="str">
        <f>'[1]Resultats 1+2'!E14</f>
        <v>DUARTE</v>
      </c>
      <c r="E27" s="172" t="str">
        <f>'[1]Resultats 1+2'!F14</f>
        <v>AS ORTF</v>
      </c>
      <c r="F27" s="17" t="str">
        <f>'[1]Resultats 1+2'!I14</f>
        <v>FSGT</v>
      </c>
      <c r="G27" s="18">
        <f>'[1]Resultats 1+2'!J14</f>
        <v>69</v>
      </c>
      <c r="H27" s="47" t="s">
        <v>61</v>
      </c>
      <c r="I27" s="106"/>
      <c r="J27" s="49"/>
      <c r="K27" s="50"/>
      <c r="L27" s="217"/>
      <c r="M27" s="49">
        <v>13</v>
      </c>
      <c r="N27" s="50">
        <v>5</v>
      </c>
    </row>
    <row r="28" spans="2:14" s="11" customFormat="1" ht="15" customHeight="1" x14ac:dyDescent="0.2">
      <c r="B28" s="30">
        <v>16</v>
      </c>
      <c r="C28" s="13" t="str">
        <f>'[1]Resultats 1+2'!D15</f>
        <v>JEANJEAN</v>
      </c>
      <c r="D28" s="13" t="str">
        <f>'[1]Resultats 1+2'!E15</f>
        <v>DAMIEN</v>
      </c>
      <c r="E28" s="12" t="str">
        <f>'[1]Resultats 1+2'!F15</f>
        <v>ROUE SPORTIVE MEXIMIEUX</v>
      </c>
      <c r="F28" s="12" t="str">
        <f>'[1]Resultats 1+2'!I15</f>
        <v>FSGT</v>
      </c>
      <c r="G28" s="24">
        <f>'[1]Resultats 1+2'!J15</f>
        <v>69</v>
      </c>
      <c r="H28" s="47" t="s">
        <v>61</v>
      </c>
      <c r="I28" s="106"/>
      <c r="J28" s="49"/>
      <c r="K28" s="50"/>
      <c r="L28" s="217"/>
      <c r="M28" s="294" t="s">
        <v>52</v>
      </c>
      <c r="N28" s="229">
        <v>4</v>
      </c>
    </row>
    <row r="29" spans="2:14" s="11" customFormat="1" ht="15" customHeight="1" x14ac:dyDescent="0.2">
      <c r="B29" s="30">
        <v>17</v>
      </c>
      <c r="C29" s="23" t="str">
        <f>'[1]Resultats 1+2'!D16</f>
        <v>DEREUX</v>
      </c>
      <c r="D29" s="23" t="str">
        <f>'[1]Resultats 1+2'!E16</f>
        <v>DAVID</v>
      </c>
      <c r="E29" s="12" t="str">
        <f>'[1]Resultats 1+2'!F16</f>
        <v>VC TREVOUX</v>
      </c>
      <c r="F29" s="12" t="str">
        <f>'[1]Resultats 1+2'!I16</f>
        <v>FSGT</v>
      </c>
      <c r="G29" s="14">
        <f>'[1]Resultats 1+2'!J16</f>
        <v>69</v>
      </c>
      <c r="H29" s="47" t="s">
        <v>61</v>
      </c>
      <c r="I29" s="106"/>
      <c r="J29" s="49"/>
      <c r="K29" s="50"/>
      <c r="L29" s="217"/>
      <c r="M29" s="230" t="s">
        <v>52</v>
      </c>
      <c r="N29" s="229">
        <v>4</v>
      </c>
    </row>
    <row r="30" spans="2:14" s="11" customFormat="1" ht="15" customHeight="1" thickBot="1" x14ac:dyDescent="0.25">
      <c r="B30" s="30">
        <v>18</v>
      </c>
      <c r="C30" s="13" t="str">
        <f>'[1]Resultats 1+2'!D17</f>
        <v>CIPRELLI</v>
      </c>
      <c r="D30" s="13" t="str">
        <f>'[1]Resultats 1+2'!E17</f>
        <v>PATRICE</v>
      </c>
      <c r="E30" s="12" t="str">
        <f>'[1]Resultats 1+2'!F17</f>
        <v>ASPSA</v>
      </c>
      <c r="F30" s="12" t="str">
        <f>'[1]Resultats 1+2'!I17</f>
        <v>FFC</v>
      </c>
      <c r="G30" s="24">
        <f>'[1]Resultats 1+2'!J17</f>
        <v>38</v>
      </c>
      <c r="H30" s="47" t="s">
        <v>61</v>
      </c>
      <c r="I30" s="106"/>
      <c r="J30" s="49"/>
      <c r="K30" s="50"/>
      <c r="L30" s="175"/>
      <c r="M30" s="295" t="s">
        <v>53</v>
      </c>
      <c r="N30" s="296">
        <v>13</v>
      </c>
    </row>
    <row r="31" spans="2:14" s="11" customFormat="1" ht="15" customHeight="1" x14ac:dyDescent="0.2">
      <c r="B31" s="30">
        <v>19</v>
      </c>
      <c r="C31" s="97" t="str">
        <f>'[1]Resultats 1+2'!D18</f>
        <v>REZZE</v>
      </c>
      <c r="D31" s="98" t="str">
        <f>'[1]Resultats 1+2'!E18</f>
        <v>ALAIN</v>
      </c>
      <c r="E31" s="17" t="str">
        <f>'[1]Resultats 1+2'!F18</f>
        <v>VC GLEIZE LIMAS</v>
      </c>
      <c r="F31" s="12" t="str">
        <f>'[1]Resultats 1+2'!I18</f>
        <v>FSGT</v>
      </c>
      <c r="G31" s="18">
        <f>'[1]Resultats 1+2'!J18</f>
        <v>69</v>
      </c>
      <c r="H31" s="47" t="s">
        <v>61</v>
      </c>
      <c r="I31" s="106"/>
      <c r="J31" s="49"/>
      <c r="K31" s="50"/>
      <c r="L31" s="175"/>
    </row>
    <row r="32" spans="2:14" s="11" customFormat="1" ht="15" customHeight="1" x14ac:dyDescent="0.2">
      <c r="B32" s="30">
        <v>20</v>
      </c>
      <c r="C32" s="97" t="str">
        <f>'[1]Resultats 1+2'!D19</f>
        <v>CLERMIDY</v>
      </c>
      <c r="D32" s="98" t="str">
        <f>'[1]Resultats 1+2'!E19</f>
        <v>MARC</v>
      </c>
      <c r="E32" s="17" t="str">
        <f>'[1]Resultats 1+2'!F19</f>
        <v>VC BELLEGARDE</v>
      </c>
      <c r="F32" s="17" t="str">
        <f>'[1]Resultats 1+2'!I19</f>
        <v>FSGT</v>
      </c>
      <c r="G32" s="18">
        <f>'[1]Resultats 1+2'!J19</f>
        <v>69</v>
      </c>
      <c r="H32" s="47" t="s">
        <v>61</v>
      </c>
      <c r="I32" s="106"/>
      <c r="J32" s="49"/>
      <c r="K32" s="50"/>
      <c r="L32" s="175"/>
    </row>
    <row r="33" spans="2:12" s="11" customFormat="1" ht="15" customHeight="1" x14ac:dyDescent="0.2">
      <c r="B33" s="30">
        <v>21</v>
      </c>
      <c r="C33" s="97" t="str">
        <f>'[1]Resultats 1+2'!D20</f>
        <v>MOLTO</v>
      </c>
      <c r="D33" s="98" t="str">
        <f>'[1]Resultats 1+2'!E20</f>
        <v>STEPHANE</v>
      </c>
      <c r="E33" s="98" t="str">
        <f>'[1]Resultats 1+2'!F20</f>
        <v>VC VAULX EN VELIN</v>
      </c>
      <c r="F33" s="17" t="str">
        <f>'[1]Resultats 1+2'!I20</f>
        <v>FSGT</v>
      </c>
      <c r="G33" s="18">
        <f>'[1]Resultats 1+2'!J20</f>
        <v>69</v>
      </c>
      <c r="H33" s="47" t="s">
        <v>61</v>
      </c>
      <c r="I33" s="106"/>
      <c r="J33" s="49"/>
      <c r="K33" s="50"/>
      <c r="L33" s="175"/>
    </row>
    <row r="34" spans="2:12" s="11" customFormat="1" ht="15" customHeight="1" x14ac:dyDescent="0.2">
      <c r="B34" s="30">
        <v>22</v>
      </c>
      <c r="C34" s="97" t="str">
        <f>'[1]Resultats 1+2'!D21</f>
        <v>JEANDET</v>
      </c>
      <c r="D34" s="93" t="str">
        <f>'[1]Resultats 1+2'!E21</f>
        <v>JEAN CHRISTOPHE</v>
      </c>
      <c r="E34" s="155" t="str">
        <f>'[1]Resultats 1+2'!F21</f>
        <v>AS ORTF</v>
      </c>
      <c r="F34" s="155" t="str">
        <f>'[1]Resultats 1+2'!I21</f>
        <v>FSGT</v>
      </c>
      <c r="G34" s="156">
        <f>'[1]Resultats 1+2'!J21</f>
        <v>69</v>
      </c>
      <c r="H34" s="47" t="s">
        <v>61</v>
      </c>
      <c r="I34" s="106"/>
      <c r="J34" s="49"/>
      <c r="K34" s="50"/>
      <c r="L34" s="175"/>
    </row>
    <row r="35" spans="2:12" s="11" customFormat="1" ht="15" customHeight="1" x14ac:dyDescent="0.2">
      <c r="B35" s="30">
        <v>23</v>
      </c>
      <c r="C35" s="97" t="str">
        <f>'[1]Resultats 1+2'!D22</f>
        <v>GENDRE</v>
      </c>
      <c r="D35" s="93" t="str">
        <f>'[1]Resultats 1+2'!E22</f>
        <v>CHRISTOPHE</v>
      </c>
      <c r="E35" s="155" t="str">
        <f>'[1]Resultats 1+2'!F22</f>
        <v>VELO GRIFFON MEYZIEU</v>
      </c>
      <c r="F35" s="155" t="str">
        <f>'[1]Resultats 1+2'!I22</f>
        <v>FSGT</v>
      </c>
      <c r="G35" s="156">
        <f>'[1]Resultats 1+2'!J22</f>
        <v>69</v>
      </c>
      <c r="H35" s="47" t="s">
        <v>61</v>
      </c>
      <c r="I35" s="106"/>
      <c r="J35" s="49"/>
      <c r="K35" s="50"/>
      <c r="L35" s="175"/>
    </row>
    <row r="36" spans="2:12" s="11" customFormat="1" ht="15" customHeight="1" x14ac:dyDescent="0.2">
      <c r="B36" s="30">
        <v>24</v>
      </c>
      <c r="C36" s="97" t="str">
        <f>'[1]Resultats 1+2'!D23</f>
        <v>ROCFORT</v>
      </c>
      <c r="D36" s="93" t="str">
        <f>'[1]Resultats 1+2'!E23</f>
        <v>SEBASTIEN</v>
      </c>
      <c r="E36" s="155" t="str">
        <f>'[1]Resultats 1+2'!F23</f>
        <v>AS BERTHELOT MERMOZ</v>
      </c>
      <c r="F36" s="155" t="str">
        <f>'[1]Resultats 1+2'!I23</f>
        <v>FSGT</v>
      </c>
      <c r="G36" s="156">
        <f>'[1]Resultats 1+2'!J23</f>
        <v>69</v>
      </c>
      <c r="H36" s="47" t="s">
        <v>61</v>
      </c>
      <c r="I36" s="106"/>
      <c r="J36" s="49"/>
      <c r="K36" s="50"/>
      <c r="L36" s="175"/>
    </row>
    <row r="37" spans="2:12" s="11" customFormat="1" ht="15" customHeight="1" x14ac:dyDescent="0.2">
      <c r="B37" s="30">
        <v>25</v>
      </c>
      <c r="C37" s="97" t="str">
        <f>'[1]Resultats 1+2'!D24</f>
        <v>BEGON</v>
      </c>
      <c r="D37" s="93" t="str">
        <f>'[1]Resultats 1+2'!E24</f>
        <v>TONY</v>
      </c>
      <c r="E37" s="155" t="str">
        <f>'[1]Resultats 1+2'!F24</f>
        <v>TEAM DES DOMBES</v>
      </c>
      <c r="F37" s="155" t="str">
        <f>'[1]Resultats 1+2'!I24</f>
        <v>FSGT</v>
      </c>
      <c r="G37" s="156">
        <f>'[1]Resultats 1+2'!J24</f>
        <v>69</v>
      </c>
      <c r="H37" s="47" t="s">
        <v>61</v>
      </c>
      <c r="I37" s="106"/>
      <c r="J37" s="49"/>
      <c r="K37" s="50"/>
      <c r="L37" s="175"/>
    </row>
    <row r="38" spans="2:12" s="11" customFormat="1" ht="15" customHeight="1" x14ac:dyDescent="0.2">
      <c r="B38" s="30">
        <v>26</v>
      </c>
      <c r="C38" s="97" t="str">
        <f>'[1]Resultats 1+2'!D25</f>
        <v>PETIT</v>
      </c>
      <c r="D38" s="93" t="str">
        <f>'[1]Resultats 1+2'!E25</f>
        <v>PASCAL</v>
      </c>
      <c r="E38" s="155" t="str">
        <f>'[1]Resultats 1+2'!F25</f>
        <v>VC MAX BAREL</v>
      </c>
      <c r="F38" s="155" t="str">
        <f>'[1]Resultats 1+2'!I25</f>
        <v>FSGT</v>
      </c>
      <c r="G38" s="156">
        <f>'[1]Resultats 1+2'!J25</f>
        <v>69</v>
      </c>
      <c r="H38" s="47" t="s">
        <v>61</v>
      </c>
      <c r="I38" s="106"/>
      <c r="J38" s="49"/>
      <c r="K38" s="50"/>
      <c r="L38" s="175"/>
    </row>
    <row r="39" spans="2:12" s="11" customFormat="1" ht="15" customHeight="1" x14ac:dyDescent="0.2">
      <c r="B39" s="30">
        <v>27</v>
      </c>
      <c r="C39" s="97" t="str">
        <f>'[1]Resultats 1+2'!D26</f>
        <v>HENRY</v>
      </c>
      <c r="D39" s="93" t="str">
        <f>'[1]Resultats 1+2'!E26</f>
        <v>CHRISTOPHE</v>
      </c>
      <c r="E39" s="155" t="str">
        <f>'[1]Resultats 1+2'!F26</f>
        <v>VIRIAT TEAM</v>
      </c>
      <c r="F39" s="155" t="str">
        <f>'[1]Resultats 1+2'!I26</f>
        <v>FSGT</v>
      </c>
      <c r="G39" s="156">
        <f>'[1]Resultats 1+2'!J26</f>
        <v>69</v>
      </c>
      <c r="H39" s="47" t="s">
        <v>61</v>
      </c>
      <c r="I39" s="106"/>
      <c r="J39" s="49"/>
      <c r="K39" s="50"/>
      <c r="L39" s="175"/>
    </row>
    <row r="40" spans="2:12" s="11" customFormat="1" ht="15" customHeight="1" x14ac:dyDescent="0.2">
      <c r="B40" s="30">
        <v>28</v>
      </c>
      <c r="C40" s="97" t="str">
        <f>'[1]Resultats 1+2'!D27</f>
        <v>BOIRAUD</v>
      </c>
      <c r="D40" s="98" t="str">
        <f>'[1]Resultats 1+2'!E27</f>
        <v>JEREMY</v>
      </c>
      <c r="E40" s="155" t="str">
        <f>'[1]Resultats 1+2'!F27</f>
        <v>ECO VILLEURBANNE</v>
      </c>
      <c r="F40" s="155" t="str">
        <f>'[1]Resultats 1+2'!I27</f>
        <v>FSGT</v>
      </c>
      <c r="G40" s="156">
        <f>'[1]Resultats 1+2'!J27</f>
        <v>69</v>
      </c>
      <c r="H40" s="47" t="s">
        <v>61</v>
      </c>
      <c r="I40" s="106"/>
      <c r="J40" s="49"/>
      <c r="K40" s="50"/>
      <c r="L40" s="175"/>
    </row>
    <row r="41" spans="2:12" s="11" customFormat="1" ht="15" customHeight="1" x14ac:dyDescent="0.2">
      <c r="B41" s="30">
        <v>29</v>
      </c>
      <c r="C41" s="97" t="str">
        <f>'[1]Resultats 1+2'!D28</f>
        <v>SIE</v>
      </c>
      <c r="D41" s="98" t="str">
        <f>'[1]Resultats 1+2'!E28</f>
        <v>SERGE</v>
      </c>
      <c r="E41" s="12" t="str">
        <f>'[1]Resultats 1+2'!F28</f>
        <v>LA TRONCHE VELO SPORT</v>
      </c>
      <c r="F41" s="12" t="str">
        <f>'[1]Resultats 1+2'!I28</f>
        <v>UFOLEP</v>
      </c>
      <c r="G41" s="14">
        <f>'[1]Resultats 1+2'!J28</f>
        <v>38</v>
      </c>
      <c r="H41" s="47" t="s">
        <v>61</v>
      </c>
      <c r="I41" s="106"/>
      <c r="J41" s="49"/>
      <c r="K41" s="50"/>
      <c r="L41" s="175"/>
    </row>
    <row r="42" spans="2:12" s="11" customFormat="1" ht="15" customHeight="1" x14ac:dyDescent="0.2">
      <c r="B42" s="30">
        <v>30</v>
      </c>
      <c r="C42" s="98" t="str">
        <f>'[1]Resultats 1+2'!D29</f>
        <v>COLACO CAEIRO</v>
      </c>
      <c r="D42" s="201" t="str">
        <f>'[1]Resultats 1+2'!E29</f>
        <v>MARCOS</v>
      </c>
      <c r="E42" s="12" t="str">
        <f>'[1]Resultats 1+2'!F29</f>
        <v>EC DUQUESNE OULLINS</v>
      </c>
      <c r="F42" s="12" t="str">
        <f>'[1]Resultats 1+2'!I29</f>
        <v>FSGT</v>
      </c>
      <c r="G42" s="14">
        <f>'[1]Resultats 1+2'!J29</f>
        <v>69</v>
      </c>
      <c r="H42" s="47" t="s">
        <v>61</v>
      </c>
      <c r="I42" s="106"/>
      <c r="J42" s="49"/>
      <c r="K42" s="50"/>
      <c r="L42" s="175"/>
    </row>
    <row r="43" spans="2:12" s="11" customFormat="1" ht="15" customHeight="1" x14ac:dyDescent="0.2">
      <c r="B43" s="30">
        <v>31</v>
      </c>
      <c r="C43" s="202" t="str">
        <f>'[1]Resultats 1+2'!D30</f>
        <v>DIVAY</v>
      </c>
      <c r="D43" s="203" t="str">
        <f>'[1]Resultats 1+2'!E30</f>
        <v>JOEL</v>
      </c>
      <c r="E43" s="12" t="str">
        <f>'[1]Resultats 1+2'!F30</f>
        <v>AS ORTF</v>
      </c>
      <c r="F43" s="12" t="str">
        <f>'[1]Resultats 1+2'!I30</f>
        <v>FSGT</v>
      </c>
      <c r="G43" s="14">
        <f>'[1]Resultats 1+2'!J30</f>
        <v>69</v>
      </c>
      <c r="H43" s="47" t="s">
        <v>61</v>
      </c>
      <c r="I43" s="106"/>
      <c r="J43" s="49"/>
      <c r="K43" s="50"/>
      <c r="L43" s="175"/>
    </row>
    <row r="44" spans="2:12" s="11" customFormat="1" ht="15" customHeight="1" x14ac:dyDescent="0.2">
      <c r="B44" s="30">
        <v>32</v>
      </c>
      <c r="C44" s="204" t="str">
        <f>'[1]Resultats 1+2'!D31</f>
        <v>JOLY</v>
      </c>
      <c r="D44" s="203" t="str">
        <f>'[1]Resultats 1+2'!E31</f>
        <v>NICOLAS</v>
      </c>
      <c r="E44" s="12" t="str">
        <f>'[1]Resultats 1+2'!F31</f>
        <v>BOURG AIN CYCLISTE ORGANISATION</v>
      </c>
      <c r="F44" s="12" t="str">
        <f>'[1]Resultats 1+2'!I31</f>
        <v>FSGT</v>
      </c>
      <c r="G44" s="14">
        <f>'[1]Resultats 1+2'!J31</f>
        <v>69</v>
      </c>
      <c r="H44" s="47" t="s">
        <v>61</v>
      </c>
      <c r="I44" s="106"/>
      <c r="J44" s="49"/>
      <c r="K44" s="50"/>
      <c r="L44" s="175"/>
    </row>
    <row r="45" spans="2:12" s="11" customFormat="1" ht="15" customHeight="1" x14ac:dyDescent="0.2">
      <c r="B45" s="30">
        <v>33</v>
      </c>
      <c r="C45" s="231" t="str">
        <f>'[1]Resultats 1+2'!D32</f>
        <v>MARCONNET</v>
      </c>
      <c r="D45" s="232" t="str">
        <f>'[1]Resultats 1+2'!E32</f>
        <v>PATRICE</v>
      </c>
      <c r="E45" s="12" t="str">
        <f>'[1]Resultats 1+2'!F32</f>
        <v>AC LYON VAISE</v>
      </c>
      <c r="F45" s="12" t="str">
        <f>'[1]Resultats 1+2'!I32</f>
        <v>FSGT</v>
      </c>
      <c r="G45" s="14">
        <f>'[1]Resultats 1+2'!J32</f>
        <v>69</v>
      </c>
      <c r="H45" s="47" t="s">
        <v>61</v>
      </c>
      <c r="I45" s="106"/>
      <c r="J45" s="49"/>
      <c r="K45" s="50"/>
      <c r="L45" s="175"/>
    </row>
    <row r="46" spans="2:12" s="11" customFormat="1" ht="15" customHeight="1" x14ac:dyDescent="0.2">
      <c r="B46" s="30">
        <v>34</v>
      </c>
      <c r="C46" s="204" t="str">
        <f>'[1]Resultats 1+2'!D33</f>
        <v>CERUTTI</v>
      </c>
      <c r="D46" s="233" t="str">
        <f>'[1]Resultats 1+2'!E33</f>
        <v>FLORENT</v>
      </c>
      <c r="E46" s="12" t="str">
        <f>'[1]Resultats 1+2'!F33</f>
        <v>VELO GRIFFON MEYZIEU</v>
      </c>
      <c r="F46" s="12" t="str">
        <f>'[1]Resultats 1+2'!I33</f>
        <v>FSGT</v>
      </c>
      <c r="G46" s="14">
        <f>'[1]Resultats 1+2'!J33</f>
        <v>69</v>
      </c>
      <c r="H46" s="47" t="s">
        <v>61</v>
      </c>
      <c r="I46" s="106"/>
      <c r="J46" s="49"/>
      <c r="K46" s="50"/>
      <c r="L46" s="175"/>
    </row>
    <row r="47" spans="2:12" s="11" customFormat="1" ht="15" customHeight="1" x14ac:dyDescent="0.2">
      <c r="B47" s="30">
        <v>35</v>
      </c>
      <c r="C47" s="204" t="str">
        <f>'[1]Resultats 1+2'!D34</f>
        <v>DELAYE</v>
      </c>
      <c r="D47" s="233" t="str">
        <f>'[1]Resultats 1+2'!E34</f>
        <v>NICOLAS</v>
      </c>
      <c r="E47" s="12" t="str">
        <f>'[1]Resultats 1+2'!F34</f>
        <v>TEAM VELO PUISSANCE</v>
      </c>
      <c r="F47" s="12" t="str">
        <f>'[1]Resultats 1+2'!I34</f>
        <v>FSGT</v>
      </c>
      <c r="G47" s="14">
        <f>'[1]Resultats 1+2'!J34</f>
        <v>42</v>
      </c>
      <c r="H47" s="47" t="s">
        <v>61</v>
      </c>
      <c r="I47" s="106"/>
      <c r="J47" s="49"/>
      <c r="K47" s="50"/>
      <c r="L47" s="175"/>
    </row>
    <row r="48" spans="2:12" s="11" customFormat="1" ht="15" customHeight="1" x14ac:dyDescent="0.2">
      <c r="B48" s="30">
        <v>36</v>
      </c>
      <c r="C48" s="204" t="str">
        <f>'[1]Resultats 1+2'!D35</f>
        <v>GAUTHIER</v>
      </c>
      <c r="D48" s="233" t="str">
        <f>'[1]Resultats 1+2'!E35</f>
        <v>SEBASTIEN</v>
      </c>
      <c r="E48" s="12" t="str">
        <f>'[1]Resultats 1+2'!F35</f>
        <v>VC LAGNIEU</v>
      </c>
      <c r="F48" s="12" t="str">
        <f>'[1]Resultats 1+2'!I35</f>
        <v>FSGT</v>
      </c>
      <c r="G48" s="14">
        <f>'[1]Resultats 1+2'!J35</f>
        <v>69</v>
      </c>
      <c r="H48" s="47" t="s">
        <v>61</v>
      </c>
      <c r="I48" s="106"/>
      <c r="J48" s="49"/>
      <c r="K48" s="50"/>
      <c r="L48" s="175"/>
    </row>
    <row r="49" spans="2:17" s="11" customFormat="1" ht="15" customHeight="1" x14ac:dyDescent="0.2">
      <c r="B49" s="30" t="s">
        <v>57</v>
      </c>
      <c r="C49" s="204" t="str">
        <f>'[1]Resultats 1+2'!D36</f>
        <v>PIN</v>
      </c>
      <c r="D49" s="233" t="str">
        <f>'[1]Resultats 1+2'!E36</f>
        <v>ARNAUD</v>
      </c>
      <c r="E49" s="12" t="str">
        <f>'[1]Resultats 1+2'!F36</f>
        <v>VELO GRIFFON MEYZIEU</v>
      </c>
      <c r="F49" s="12" t="str">
        <f>'[1]Resultats 1+2'!I36</f>
        <v>FSGT</v>
      </c>
      <c r="G49" s="14">
        <f>'[1]Resultats 1+2'!J36</f>
        <v>69</v>
      </c>
      <c r="H49" s="59"/>
      <c r="I49" s="106"/>
      <c r="J49" s="49"/>
      <c r="K49" s="50"/>
      <c r="L49" s="175"/>
    </row>
    <row r="50" spans="2:17" s="11" customFormat="1" ht="15" customHeight="1" x14ac:dyDescent="0.2">
      <c r="B50" s="30" t="s">
        <v>57</v>
      </c>
      <c r="C50" s="23" t="str">
        <f>'[1]Resultats 1+2'!D37</f>
        <v>ZANCANARO</v>
      </c>
      <c r="D50" s="23" t="str">
        <f>'[1]Resultats 1+2'!E37</f>
        <v>ERIC</v>
      </c>
      <c r="E50" s="12" t="str">
        <f>'[1]Resultats 1+2'!F37</f>
        <v>UC RIVOISE</v>
      </c>
      <c r="F50" s="12" t="str">
        <f>'[1]Resultats 1+2'!I37</f>
        <v>FFC</v>
      </c>
      <c r="G50" s="14">
        <f>'[1]Resultats 1+2'!J37</f>
        <v>38</v>
      </c>
      <c r="H50" s="59"/>
      <c r="I50" s="106"/>
      <c r="J50" s="49"/>
      <c r="K50" s="50"/>
      <c r="L50" s="175"/>
    </row>
    <row r="51" spans="2:17" s="11" customFormat="1" ht="15" customHeight="1" x14ac:dyDescent="0.2">
      <c r="B51" s="30" t="s">
        <v>57</v>
      </c>
      <c r="C51" s="234" t="str">
        <f>'[1]Resultats 1+2'!D39</f>
        <v>JOSSIC</v>
      </c>
      <c r="D51" s="227" t="str">
        <f>'[1]Resultats 1+2'!E39</f>
        <v>LAURENT</v>
      </c>
      <c r="E51" s="208" t="str">
        <f>'[1]Resultats 1+2'!F39</f>
        <v>LA TRONCHE VELO SPORT</v>
      </c>
      <c r="F51" s="155" t="str">
        <f>'[1]Resultats 1+2'!I39</f>
        <v>UFOLEP</v>
      </c>
      <c r="G51" s="209">
        <f>'[1]Resultats 1+2'!J39</f>
        <v>38</v>
      </c>
      <c r="H51" s="80"/>
      <c r="I51" s="106"/>
      <c r="J51" s="81"/>
      <c r="K51" s="82"/>
      <c r="L51" s="175"/>
    </row>
    <row r="52" spans="2:17" s="11" customFormat="1" ht="15" customHeight="1" x14ac:dyDescent="0.2">
      <c r="B52" s="30" t="s">
        <v>57</v>
      </c>
      <c r="C52" s="234" t="str">
        <f>'[1]Resultats 1+2'!D40</f>
        <v>CLOIX</v>
      </c>
      <c r="D52" s="235" t="str">
        <f>'[1]Resultats 1+2'!E40</f>
        <v>CHRISTOPHE</v>
      </c>
      <c r="E52" s="208" t="str">
        <f>'[1]Resultats 1+2'!F40</f>
        <v>VC VILLEFRANCHE BEAOJOLAIS</v>
      </c>
      <c r="F52" s="155" t="str">
        <f>'[1]Resultats 1+2'!I40</f>
        <v>FSGT</v>
      </c>
      <c r="G52" s="209">
        <f>'[1]Resultats 1+2'!J40</f>
        <v>69</v>
      </c>
      <c r="H52" s="80"/>
      <c r="I52" s="106"/>
      <c r="J52" s="81"/>
      <c r="K52" s="82"/>
      <c r="L52" s="175"/>
    </row>
    <row r="53" spans="2:17" s="11" customFormat="1" ht="15" customHeight="1" x14ac:dyDescent="0.2">
      <c r="B53" s="30" t="s">
        <v>57</v>
      </c>
      <c r="C53" s="234" t="str">
        <f>'[1]Resultats 1+2'!D42</f>
        <v>COPETTI</v>
      </c>
      <c r="D53" s="235" t="str">
        <f>'[1]Resultats 1+2'!E42</f>
        <v>FABRICE</v>
      </c>
      <c r="E53" s="208" t="str">
        <f>'[1]Resultats 1+2'!F42</f>
        <v>VC CORBAS</v>
      </c>
      <c r="F53" s="155" t="str">
        <f>'[1]Resultats 1+2'!I42</f>
        <v>FSGT</v>
      </c>
      <c r="G53" s="209">
        <f>'[1]Resultats 1+2'!J42</f>
        <v>69</v>
      </c>
      <c r="H53" s="80"/>
      <c r="I53" s="106"/>
      <c r="J53" s="81"/>
      <c r="K53" s="82"/>
      <c r="L53" s="175"/>
    </row>
    <row r="54" spans="2:17" s="11" customFormat="1" ht="15" customHeight="1" x14ac:dyDescent="0.2">
      <c r="B54" s="30" t="s">
        <v>57</v>
      </c>
      <c r="C54" s="234" t="str">
        <f>'[1]Resultats 1+2'!D43</f>
        <v>HALOUZE</v>
      </c>
      <c r="D54" s="235" t="str">
        <f>'[1]Resultats 1+2'!E43</f>
        <v>jean francois</v>
      </c>
      <c r="E54" s="208" t="str">
        <f>'[1]Resultats 1+2'!F43</f>
        <v>AC TARARE POPEY</v>
      </c>
      <c r="F54" s="155" t="str">
        <f>'[1]Resultats 1+2'!I43</f>
        <v>FSGT</v>
      </c>
      <c r="G54" s="209">
        <f>'[1]Resultats 1+2'!J43</f>
        <v>42</v>
      </c>
      <c r="H54" s="80"/>
      <c r="I54" s="106"/>
      <c r="J54" s="81"/>
      <c r="K54" s="82"/>
      <c r="L54" s="175"/>
    </row>
    <row r="55" spans="2:17" s="11" customFormat="1" ht="15" customHeight="1" x14ac:dyDescent="0.2">
      <c r="B55" s="30" t="s">
        <v>57</v>
      </c>
      <c r="C55" s="203" t="s">
        <v>105</v>
      </c>
      <c r="D55" s="108" t="s">
        <v>106</v>
      </c>
      <c r="E55" s="14" t="s">
        <v>107</v>
      </c>
      <c r="F55" s="12" t="s">
        <v>63</v>
      </c>
      <c r="G55" s="14">
        <v>73</v>
      </c>
      <c r="H55" s="80"/>
      <c r="I55" s="106"/>
      <c r="J55" s="320"/>
      <c r="K55" s="321"/>
      <c r="L55" s="175"/>
    </row>
    <row r="56" spans="2:17" s="11" customFormat="1" ht="15" customHeight="1" x14ac:dyDescent="0.2">
      <c r="B56" s="30" t="s">
        <v>57</v>
      </c>
      <c r="C56" s="234" t="str">
        <f>'[1]Resultats 1+2'!D45</f>
        <v>COURTHALIAC</v>
      </c>
      <c r="D56" s="235" t="str">
        <f>'[1]Resultats 1+2'!E45</f>
        <v>DENIS</v>
      </c>
      <c r="E56" s="208" t="str">
        <f>'[1]Resultats 1+2'!F45</f>
        <v>VC LAGNIEU</v>
      </c>
      <c r="F56" s="155" t="str">
        <f>'[1]Resultats 1+2'!I45</f>
        <v>FSGT</v>
      </c>
      <c r="G56" s="209">
        <f>'[1]Resultats 1+2'!J45</f>
        <v>69</v>
      </c>
      <c r="H56" s="80"/>
      <c r="I56" s="106"/>
      <c r="J56" s="81"/>
      <c r="K56" s="82"/>
      <c r="L56" s="175"/>
      <c r="O56" s="300" t="e">
        <f>IF([1]!Resultats[[#This Row],[Dossard]],VLOOKUP([1]!Resultats[[#This Row],[Dossard]],IF([1]!Resultats[[#This Row],[Catégorie]]="1+2",[1]!inscr2[#Data],IF([1]!Resultats[[#This Row],[Catégorie]]=3,[1]!inscr3[#Data],IF([1]!Resultats[[#This Row],[Catégorie]]=4,[1]!inscr4[#Data],IF([1]!Resultats[[#This Row],[Catégorie]]=5,[1]!inscr5[#Data])))),3),"")</f>
        <v>#REF!</v>
      </c>
      <c r="P56" s="300" t="e">
        <f>IF([1]!Resultats[[#This Row],[Dossard]],VLOOKUP([1]!Resultats[[#This Row],[Dossard]],IF([1]!Resultats[[#This Row],[Catégorie]]="1+2",[1]!inscr2[#Data],IF([1]!Resultats[[#This Row],[Catégorie]]=3,[1]!inscr3[#Data],IF([1]!Resultats[[#This Row],[Catégorie]]=4,[1]!inscr4[#Data],IF([1]!Resultats[[#This Row],[Catégorie]]=5,[1]!inscr5[#Data])))),4),"")</f>
        <v>#REF!</v>
      </c>
      <c r="Q56" s="300" t="e">
        <f>IF([1]!Resultats[[#This Row],[Dossard]],VLOOKUP([1]!Resultats[[#This Row],[Dossard]],IF([1]!Resultats[[#This Row],[Catégorie]]="1+2",[1]!inscr2[#Data],IF([1]!Resultats[[#This Row],[Catégorie]]=3,[1]!inscr3[#Data],IF([1]!Resultats[[#This Row],[Catégorie]]=4,[1]!inscr4[#Data],IF([1]!Resultats[[#This Row],[Catégorie]]=5,[1]!inscr5[#Data])))),5),"")</f>
        <v>#REF!</v>
      </c>
    </row>
    <row r="57" spans="2:17" s="11" customFormat="1" ht="15" customHeight="1" x14ac:dyDescent="0.2">
      <c r="B57" s="30" t="s">
        <v>57</v>
      </c>
      <c r="C57" s="234" t="str">
        <f>'[1]Resultats 1+2'!D46</f>
        <v>JACQUES</v>
      </c>
      <c r="D57" s="235" t="str">
        <f>'[1]Resultats 1+2'!E46</f>
        <v>JULIEN</v>
      </c>
      <c r="E57" s="208" t="str">
        <f>'[1]Resultats 1+2'!F46</f>
        <v>EC MUROISE</v>
      </c>
      <c r="F57" s="155" t="str">
        <f>'[1]Resultats 1+2'!I46</f>
        <v>FSGT</v>
      </c>
      <c r="G57" s="209">
        <f>'[1]Resultats 1+2'!J46</f>
        <v>69</v>
      </c>
      <c r="H57" s="80"/>
      <c r="I57" s="106"/>
      <c r="J57" s="81"/>
      <c r="K57" s="82"/>
      <c r="L57" s="175"/>
      <c r="O57" s="301" t="e">
        <f>IF([1]!Resultats[[#This Row],[Dossard]],VLOOKUP([1]!Resultats[[#This Row],[Dossard]],IF([1]!Resultats[[#This Row],[Catégorie]]="1+2",[1]!inscr2[#Data],IF([1]!Resultats[[#This Row],[Catégorie]]=3,[1]!inscr3[#Data],IF([1]!Resultats[[#This Row],[Catégorie]]=4,[1]!inscr4[#Data],IF([1]!Resultats[[#This Row],[Catégorie]]=5,[1]!inscr5[#Data])))),3),"")</f>
        <v>#REF!</v>
      </c>
      <c r="P57" s="301" t="e">
        <f>IF([1]!Resultats[[#This Row],[Dossard]],VLOOKUP([1]!Resultats[[#This Row],[Dossard]],IF([1]!Resultats[[#This Row],[Catégorie]]="1+2",[1]!inscr2[#Data],IF([1]!Resultats[[#This Row],[Catégorie]]=3,[1]!inscr3[#Data],IF([1]!Resultats[[#This Row],[Catégorie]]=4,[1]!inscr4[#Data],IF([1]!Resultats[[#This Row],[Catégorie]]=5,[1]!inscr5[#Data])))),4),"")</f>
        <v>#REF!</v>
      </c>
      <c r="Q57" s="301" t="e">
        <f>IF([1]!Resultats[[#This Row],[Dossard]],VLOOKUP([1]!Resultats[[#This Row],[Dossard]],IF([1]!Resultats[[#This Row],[Catégorie]]="1+2",[1]!inscr2[#Data],IF([1]!Resultats[[#This Row],[Catégorie]]=3,[1]!inscr3[#Data],IF([1]!Resultats[[#This Row],[Catégorie]]=4,[1]!inscr4[#Data],IF([1]!Resultats[[#This Row],[Catégorie]]=5,[1]!inscr5[#Data])))),5),"")</f>
        <v>#REF!</v>
      </c>
    </row>
    <row r="58" spans="2:17" s="11" customFormat="1" ht="15" customHeight="1" x14ac:dyDescent="0.2">
      <c r="B58" s="30" t="s">
        <v>57</v>
      </c>
      <c r="C58" s="234" t="str">
        <f>'[1]Resultats 1+2'!D47</f>
        <v>LONGO</v>
      </c>
      <c r="D58" s="227" t="str">
        <f>'[1]Resultats 1+2'!E47</f>
        <v>JEANNIE</v>
      </c>
      <c r="E58" s="208" t="str">
        <f>'[1]Resultats 1+2'!F47</f>
        <v>ASPSA</v>
      </c>
      <c r="F58" s="155" t="str">
        <f>'[1]Resultats 1+2'!I47</f>
        <v>FFC</v>
      </c>
      <c r="G58" s="209">
        <f>'[1]Resultats 1+2'!J47</f>
        <v>38</v>
      </c>
      <c r="H58" s="80"/>
      <c r="I58" s="106"/>
      <c r="J58" s="81"/>
      <c r="K58" s="82"/>
      <c r="L58" s="175"/>
      <c r="O58" s="300" t="e">
        <f>IF([1]!Resultats[[#This Row],[Dossard]],VLOOKUP([1]!Resultats[[#This Row],[Dossard]],IF([1]!Resultats[[#This Row],[Catégorie]]="1+2",[1]!inscr2[#Data],IF([1]!Resultats[[#This Row],[Catégorie]]=3,[1]!inscr3[#Data],IF([1]!Resultats[[#This Row],[Catégorie]]=4,[1]!inscr4[#Data],IF([1]!Resultats[[#This Row],[Catégorie]]=5,[1]!inscr5[#Data])))),3),"")</f>
        <v>#REF!</v>
      </c>
      <c r="P58" s="300" t="e">
        <f>IF([1]!Resultats[[#This Row],[Dossard]],VLOOKUP([1]!Resultats[[#This Row],[Dossard]],IF([1]!Resultats[[#This Row],[Catégorie]]="1+2",[1]!inscr2[#Data],IF([1]!Resultats[[#This Row],[Catégorie]]=3,[1]!inscr3[#Data],IF([1]!Resultats[[#This Row],[Catégorie]]=4,[1]!inscr4[#Data],IF([1]!Resultats[[#This Row],[Catégorie]]=5,[1]!inscr5[#Data])))),4),"")</f>
        <v>#REF!</v>
      </c>
      <c r="Q58" s="300" t="e">
        <f>IF([1]!Resultats[[#This Row],[Dossard]],VLOOKUP([1]!Resultats[[#This Row],[Dossard]],IF([1]!Resultats[[#This Row],[Catégorie]]="1+2",[1]!inscr2[#Data],IF([1]!Resultats[[#This Row],[Catégorie]]=3,[1]!inscr3[#Data],IF([1]!Resultats[[#This Row],[Catégorie]]=4,[1]!inscr4[#Data],IF([1]!Resultats[[#This Row],[Catégorie]]=5,[1]!inscr5[#Data])))),5),"")</f>
        <v>#REF!</v>
      </c>
    </row>
    <row r="59" spans="2:17" s="11" customFormat="1" ht="15" customHeight="1" x14ac:dyDescent="0.2">
      <c r="B59" s="207"/>
      <c r="C59" s="234" t="str">
        <f>'[1]Resultats 1+2'!D48</f>
        <v/>
      </c>
      <c r="D59" s="235" t="str">
        <f>'[1]Resultats 1+2'!E48</f>
        <v/>
      </c>
      <c r="E59" s="208" t="str">
        <f>'[1]Resultats 1+2'!F48</f>
        <v/>
      </c>
      <c r="F59" s="155"/>
      <c r="G59" s="209"/>
      <c r="H59" s="80"/>
      <c r="I59" s="106"/>
      <c r="J59" s="81"/>
      <c r="K59" s="82"/>
      <c r="L59" s="175"/>
      <c r="O59" s="301" t="e">
        <f>IF([1]!Resultats[[#This Row],[Dossard]],VLOOKUP([1]!Resultats[[#This Row],[Dossard]],IF([1]!Resultats[[#This Row],[Catégorie]]="1+2",[1]!inscr2[#Data],IF([1]!Resultats[[#This Row],[Catégorie]]=3,[1]!inscr3[#Data],IF([1]!Resultats[[#This Row],[Catégorie]]=4,[1]!inscr4[#Data],IF([1]!Resultats[[#This Row],[Catégorie]]=5,[1]!inscr5[#Data])))),3),"")</f>
        <v>#REF!</v>
      </c>
      <c r="P59" s="301" t="e">
        <f>IF([1]!Resultats[[#This Row],[Dossard]],VLOOKUP([1]!Resultats[[#This Row],[Dossard]],IF([1]!Resultats[[#This Row],[Catégorie]]="1+2",[1]!inscr2[#Data],IF([1]!Resultats[[#This Row],[Catégorie]]=3,[1]!inscr3[#Data],IF([1]!Resultats[[#This Row],[Catégorie]]=4,[1]!inscr4[#Data],IF([1]!Resultats[[#This Row],[Catégorie]]=5,[1]!inscr5[#Data])))),4),"")</f>
        <v>#REF!</v>
      </c>
      <c r="Q59" s="301" t="e">
        <f>IF([1]!Resultats[[#This Row],[Dossard]],VLOOKUP([1]!Resultats[[#This Row],[Dossard]],IF([1]!Resultats[[#This Row],[Catégorie]]="1+2",[1]!inscr2[#Data],IF([1]!Resultats[[#This Row],[Catégorie]]=3,[1]!inscr3[#Data],IF([1]!Resultats[[#This Row],[Catégorie]]=4,[1]!inscr4[#Data],IF([1]!Resultats[[#This Row],[Catégorie]]=5,[1]!inscr5[#Data])))),5),"")</f>
        <v>#REF!</v>
      </c>
    </row>
    <row r="60" spans="2:17" s="11" customFormat="1" ht="15" customHeight="1" x14ac:dyDescent="0.2">
      <c r="B60" s="207"/>
      <c r="C60" s="234"/>
      <c r="D60" s="235"/>
      <c r="E60" s="208"/>
      <c r="F60" s="155"/>
      <c r="G60" s="209"/>
      <c r="H60" s="80"/>
      <c r="I60" s="106"/>
      <c r="J60" s="81"/>
      <c r="K60" s="82"/>
      <c r="L60" s="175"/>
      <c r="O60" s="300" t="e">
        <f>IF([1]!Resultats[[#This Row],[Dossard]],VLOOKUP([1]!Resultats[[#This Row],[Dossard]],IF([1]!Resultats[[#This Row],[Catégorie]]="1+2",[1]!inscr2[#Data],IF([1]!Resultats[[#This Row],[Catégorie]]=3,[1]!inscr3[#Data],IF([1]!Resultats[[#This Row],[Catégorie]]=4,[1]!inscr4[#Data],IF([1]!Resultats[[#This Row],[Catégorie]]=5,[1]!inscr5[#Data])))),3),"")</f>
        <v>#REF!</v>
      </c>
      <c r="P60" s="300" t="e">
        <f>IF([1]!Resultats[[#This Row],[Dossard]],VLOOKUP([1]!Resultats[[#This Row],[Dossard]],IF([1]!Resultats[[#This Row],[Catégorie]]="1+2",[1]!inscr2[#Data],IF([1]!Resultats[[#This Row],[Catégorie]]=3,[1]!inscr3[#Data],IF([1]!Resultats[[#This Row],[Catégorie]]=4,[1]!inscr4[#Data],IF([1]!Resultats[[#This Row],[Catégorie]]=5,[1]!inscr5[#Data])))),4),"")</f>
        <v>#REF!</v>
      </c>
      <c r="Q60" s="300" t="e">
        <f>IF([1]!Resultats[[#This Row],[Dossard]],VLOOKUP([1]!Resultats[[#This Row],[Dossard]],IF([1]!Resultats[[#This Row],[Catégorie]]="1+2",[1]!inscr2[#Data],IF([1]!Resultats[[#This Row],[Catégorie]]=3,[1]!inscr3[#Data],IF([1]!Resultats[[#This Row],[Catégorie]]=4,[1]!inscr4[#Data],IF([1]!Resultats[[#This Row],[Catégorie]]=5,[1]!inscr5[#Data])))),5),"")</f>
        <v>#REF!</v>
      </c>
    </row>
    <row r="61" spans="2:17" s="11" customFormat="1" ht="15" customHeight="1" x14ac:dyDescent="0.2">
      <c r="B61" s="207"/>
      <c r="C61" s="227"/>
      <c r="D61" s="227"/>
      <c r="E61" s="208"/>
      <c r="F61" s="155"/>
      <c r="G61" s="209"/>
      <c r="H61" s="80"/>
      <c r="I61" s="106"/>
      <c r="J61" s="81"/>
      <c r="K61" s="82"/>
      <c r="L61" s="175"/>
      <c r="O61" s="301" t="e">
        <f>IF([1]!Resultats[[#This Row],[Dossard]],VLOOKUP([1]!Resultats[[#This Row],[Dossard]],IF([1]!Resultats[[#This Row],[Catégorie]]="1+2",[1]!inscr2[#Data],IF([1]!Resultats[[#This Row],[Catégorie]]=3,[1]!inscr3[#Data],IF([1]!Resultats[[#This Row],[Catégorie]]=4,[1]!inscr4[#Data],IF([1]!Resultats[[#This Row],[Catégorie]]=5,[1]!inscr5[#Data])))),3),"")</f>
        <v>#REF!</v>
      </c>
      <c r="P61" s="301" t="e">
        <f>IF([1]!Resultats[[#This Row],[Dossard]],VLOOKUP([1]!Resultats[[#This Row],[Dossard]],IF([1]!Resultats[[#This Row],[Catégorie]]="1+2",[1]!inscr2[#Data],IF([1]!Resultats[[#This Row],[Catégorie]]=3,[1]!inscr3[#Data],IF([1]!Resultats[[#This Row],[Catégorie]]=4,[1]!inscr4[#Data],IF([1]!Resultats[[#This Row],[Catégorie]]=5,[1]!inscr5[#Data])))),4),"")</f>
        <v>#REF!</v>
      </c>
      <c r="Q61" s="301" t="e">
        <f>IF([1]!Resultats[[#This Row],[Dossard]],VLOOKUP([1]!Resultats[[#This Row],[Dossard]],IF([1]!Resultats[[#This Row],[Catégorie]]="1+2",[1]!inscr2[#Data],IF([1]!Resultats[[#This Row],[Catégorie]]=3,[1]!inscr3[#Data],IF([1]!Resultats[[#This Row],[Catégorie]]=4,[1]!inscr4[#Data],IF([1]!Resultats[[#This Row],[Catégorie]]=5,[1]!inscr5[#Data])))),5),"")</f>
        <v>#REF!</v>
      </c>
    </row>
    <row r="62" spans="2:17" s="11" customFormat="1" ht="15" customHeight="1" x14ac:dyDescent="0.2">
      <c r="B62" s="207"/>
      <c r="C62" s="173"/>
      <c r="D62" s="227"/>
      <c r="E62" s="208"/>
      <c r="F62" s="155"/>
      <c r="G62" s="209"/>
      <c r="H62" s="80"/>
      <c r="I62" s="106"/>
      <c r="J62" s="81"/>
      <c r="K62" s="82"/>
      <c r="L62" s="175"/>
    </row>
    <row r="63" spans="2:17" s="11" customFormat="1" ht="15" customHeight="1" thickBot="1" x14ac:dyDescent="0.25">
      <c r="B63" s="102" t="s">
        <v>25</v>
      </c>
      <c r="C63" s="19" t="s">
        <v>25</v>
      </c>
      <c r="D63" s="20" t="s">
        <v>25</v>
      </c>
      <c r="E63" s="196" t="s">
        <v>25</v>
      </c>
      <c r="F63" s="85" t="s">
        <v>25</v>
      </c>
      <c r="G63" s="198" t="s">
        <v>25</v>
      </c>
      <c r="H63" s="60"/>
      <c r="I63" s="112"/>
      <c r="J63" s="54"/>
      <c r="K63" s="55"/>
      <c r="L63" s="175"/>
    </row>
    <row r="64" spans="2:17" ht="15" customHeight="1" x14ac:dyDescent="0.2">
      <c r="B64" s="36" t="s">
        <v>119</v>
      </c>
      <c r="C64" s="36"/>
      <c r="D64" s="113"/>
      <c r="E64" s="113"/>
      <c r="F64" s="114"/>
      <c r="G64" s="114"/>
      <c r="H64" s="114"/>
      <c r="I64" s="424"/>
      <c r="J64" s="424"/>
      <c r="K64" s="61"/>
      <c r="L64" s="61"/>
    </row>
    <row r="65" spans="2:14" ht="15.75" customHeight="1" x14ac:dyDescent="0.2">
      <c r="B65" s="408"/>
      <c r="C65" s="408"/>
      <c r="D65" s="113"/>
      <c r="E65" s="113"/>
      <c r="F65" s="113"/>
      <c r="G65" s="113"/>
      <c r="H65" s="113"/>
      <c r="I65" s="365" t="s">
        <v>55</v>
      </c>
      <c r="J65" s="365"/>
      <c r="K65" s="365"/>
      <c r="L65" s="113"/>
    </row>
    <row r="66" spans="2:14" ht="15" customHeight="1" x14ac:dyDescent="0.2">
      <c r="B66" s="408"/>
      <c r="C66" s="408"/>
      <c r="D66" s="368" t="s">
        <v>0</v>
      </c>
      <c r="E66" s="368"/>
      <c r="F66" s="368"/>
      <c r="G66" s="368"/>
      <c r="H66" s="368"/>
      <c r="I66" s="365"/>
      <c r="J66" s="365"/>
      <c r="K66" s="365"/>
      <c r="L66" s="115"/>
    </row>
    <row r="67" spans="2:14" ht="15" customHeight="1" x14ac:dyDescent="0.2">
      <c r="B67" s="408"/>
      <c r="C67" s="408"/>
      <c r="D67" s="368"/>
      <c r="E67" s="368"/>
      <c r="F67" s="368"/>
      <c r="G67" s="368"/>
      <c r="H67" s="368"/>
      <c r="I67" s="365"/>
      <c r="J67" s="365"/>
      <c r="K67" s="365"/>
      <c r="L67" s="115"/>
    </row>
    <row r="68" spans="2:14" ht="16.5" customHeight="1" x14ac:dyDescent="0.2">
      <c r="B68" s="408"/>
      <c r="C68" s="408"/>
      <c r="D68" s="422"/>
      <c r="E68" s="422"/>
      <c r="F68" s="422"/>
      <c r="G68" s="422"/>
      <c r="H68" s="422"/>
      <c r="I68" s="365"/>
      <c r="J68" s="365"/>
      <c r="K68" s="365"/>
      <c r="L68" s="115"/>
    </row>
    <row r="69" spans="2:14" ht="16.5" customHeight="1" x14ac:dyDescent="0.2">
      <c r="B69" s="408"/>
      <c r="C69" s="408"/>
      <c r="D69" s="298"/>
      <c r="E69" s="298"/>
      <c r="F69" s="298"/>
      <c r="G69" s="298"/>
      <c r="H69" s="298"/>
      <c r="I69" s="365"/>
      <c r="J69" s="365"/>
      <c r="K69" s="365"/>
      <c r="L69" s="115"/>
    </row>
    <row r="70" spans="2:14" ht="13.5" thickBot="1" x14ac:dyDescent="0.25">
      <c r="B70" s="408"/>
      <c r="C70" s="408"/>
      <c r="D70" s="36"/>
      <c r="E70" s="36"/>
      <c r="F70" s="36"/>
      <c r="G70" s="36"/>
      <c r="H70" s="36"/>
      <c r="I70" s="365"/>
      <c r="J70" s="365"/>
      <c r="K70" s="365"/>
      <c r="L70" s="115"/>
    </row>
    <row r="71" spans="2:14" ht="19.5" thickBot="1" x14ac:dyDescent="0.25">
      <c r="B71" s="408"/>
      <c r="C71" s="408"/>
      <c r="D71" s="410" t="s">
        <v>1</v>
      </c>
      <c r="E71" s="411"/>
      <c r="F71" s="425">
        <f>F7</f>
        <v>42448</v>
      </c>
      <c r="G71" s="426"/>
      <c r="H71" s="427"/>
      <c r="I71" s="365"/>
      <c r="J71" s="365"/>
      <c r="K71" s="365"/>
      <c r="L71" s="77"/>
    </row>
    <row r="72" spans="2:14" ht="16.5" customHeight="1" thickBot="1" x14ac:dyDescent="0.25">
      <c r="B72" s="409"/>
      <c r="C72" s="409"/>
      <c r="D72" s="228" t="str">
        <f>D8</f>
        <v xml:space="preserve">Club Org. : </v>
      </c>
      <c r="E72" s="364" t="str">
        <f>E8</f>
        <v>Roue Sportive de Meximieux</v>
      </c>
      <c r="F72" s="364"/>
      <c r="G72" s="364"/>
      <c r="H72" s="364"/>
      <c r="I72" s="366"/>
      <c r="J72" s="366"/>
      <c r="K72" s="366"/>
      <c r="L72" s="77"/>
    </row>
    <row r="73" spans="2:14" ht="19.5" thickBot="1" x14ac:dyDescent="0.25">
      <c r="B73" s="410" t="s">
        <v>24</v>
      </c>
      <c r="C73" s="410"/>
      <c r="D73" s="410"/>
      <c r="E73" s="393" t="str">
        <f>E9</f>
        <v>19ieme prix du printemps Les Gaboureaux</v>
      </c>
      <c r="F73" s="367"/>
      <c r="G73" s="367"/>
      <c r="H73" s="367"/>
      <c r="I73" s="367"/>
      <c r="J73" s="367"/>
      <c r="K73" s="367"/>
      <c r="L73" s="210"/>
    </row>
    <row r="74" spans="2:14" ht="9.75" customHeight="1" thickBot="1" x14ac:dyDescent="0.25">
      <c r="B74" s="36"/>
      <c r="C74" s="36"/>
      <c r="D74" s="36"/>
      <c r="E74" s="36"/>
      <c r="F74" s="36"/>
      <c r="G74" s="36"/>
      <c r="H74" s="36"/>
      <c r="I74" s="36"/>
      <c r="J74" s="76"/>
      <c r="K74" s="77"/>
      <c r="L74" s="77"/>
    </row>
    <row r="75" spans="2:14" ht="20.100000000000001" customHeight="1" thickBot="1" x14ac:dyDescent="0.25">
      <c r="B75" s="375" t="s">
        <v>11</v>
      </c>
      <c r="C75" s="376"/>
      <c r="D75" s="376"/>
      <c r="E75" s="33" t="str">
        <f>E11</f>
        <v>Nombre coureurs partant :</v>
      </c>
      <c r="F75" s="236">
        <v>82</v>
      </c>
      <c r="G75" s="238" t="s">
        <v>39</v>
      </c>
      <c r="H75" s="35">
        <v>65.099999999999994</v>
      </c>
      <c r="I75" s="369" t="s">
        <v>118</v>
      </c>
      <c r="J75" s="371" t="s">
        <v>21</v>
      </c>
      <c r="K75" s="390"/>
      <c r="L75" s="211"/>
      <c r="M75" s="386" t="s">
        <v>37</v>
      </c>
      <c r="N75" s="387"/>
    </row>
    <row r="76" spans="2:14" ht="13.5" thickBot="1" x14ac:dyDescent="0.25">
      <c r="B76" s="62" t="s">
        <v>51</v>
      </c>
      <c r="C76" s="292" t="s">
        <v>4</v>
      </c>
      <c r="D76" s="292" t="s">
        <v>5</v>
      </c>
      <c r="E76" s="292" t="s">
        <v>6</v>
      </c>
      <c r="F76" s="292" t="s">
        <v>7</v>
      </c>
      <c r="G76" s="292" t="s">
        <v>8</v>
      </c>
      <c r="H76" s="205" t="s">
        <v>26</v>
      </c>
      <c r="I76" s="370"/>
      <c r="J76" s="41" t="s">
        <v>12</v>
      </c>
      <c r="K76" s="42" t="s">
        <v>10</v>
      </c>
      <c r="L76" s="212"/>
      <c r="M76" s="384" t="s">
        <v>54</v>
      </c>
      <c r="N76" s="385"/>
    </row>
    <row r="77" spans="2:14" s="11" customFormat="1" ht="15" customHeight="1" x14ac:dyDescent="0.2">
      <c r="B77" s="116">
        <v>1</v>
      </c>
      <c r="C77" s="289" t="str">
        <f>'[1]Resultats 3'!D2</f>
        <v>TRINTY</v>
      </c>
      <c r="D77" s="289" t="str">
        <f>'[1]Resultats 3'!E2</f>
        <v>REGIS</v>
      </c>
      <c r="E77" s="290" t="str">
        <f>'[1]Resultats 3'!F2</f>
        <v>EC PIERRE BENITE SAINT GENIS LAVAL</v>
      </c>
      <c r="F77" s="290" t="str">
        <f>'[1]Resultats 3'!I2</f>
        <v>FSGT</v>
      </c>
      <c r="G77" s="291">
        <f>'[1]Resultats 3'!J2</f>
        <v>69</v>
      </c>
      <c r="H77" s="206" t="s">
        <v>120</v>
      </c>
      <c r="I77" s="44">
        <v>12</v>
      </c>
      <c r="J77" s="70"/>
      <c r="K77" s="46"/>
      <c r="L77" s="175"/>
      <c r="M77" s="95">
        <v>1</v>
      </c>
      <c r="N77" s="96">
        <v>30</v>
      </c>
    </row>
    <row r="78" spans="2:14" s="11" customFormat="1" ht="15" customHeight="1" x14ac:dyDescent="0.2">
      <c r="B78" s="117">
        <v>2</v>
      </c>
      <c r="C78" s="13" t="str">
        <f>'[1]Resultats 3'!D3</f>
        <v>VENET</v>
      </c>
      <c r="D78" s="13" t="str">
        <f>'[1]Resultats 3'!E3</f>
        <v>THOMAS</v>
      </c>
      <c r="E78" s="12" t="str">
        <f>'[1]Resultats 3'!F3</f>
        <v>ROUE SPORTIVE MEXIMIEUX</v>
      </c>
      <c r="F78" s="12" t="str">
        <f>'[1]Resultats 3'!I3</f>
        <v>FSGT</v>
      </c>
      <c r="G78" s="24">
        <f>'[1]Resultats 3'!J3</f>
        <v>69</v>
      </c>
      <c r="H78" s="47" t="s">
        <v>61</v>
      </c>
      <c r="I78" s="48">
        <v>8</v>
      </c>
      <c r="J78" s="118"/>
      <c r="K78" s="50"/>
      <c r="L78" s="216"/>
      <c r="M78" s="100">
        <v>2</v>
      </c>
      <c r="N78" s="50">
        <v>26</v>
      </c>
    </row>
    <row r="79" spans="2:14" s="11" customFormat="1" ht="15" customHeight="1" x14ac:dyDescent="0.2">
      <c r="B79" s="117">
        <v>3</v>
      </c>
      <c r="C79" s="13" t="str">
        <f>'[1]Resultats 3'!D4</f>
        <v>ODIER</v>
      </c>
      <c r="D79" s="13" t="str">
        <f>'[1]Resultats 3'!E4</f>
        <v>JEAN PIERRE</v>
      </c>
      <c r="E79" s="12" t="str">
        <f>'[1]Resultats 3'!F4</f>
        <v>VC MAX BAREL</v>
      </c>
      <c r="F79" s="12" t="str">
        <f>'[1]Resultats 3'!I4</f>
        <v>FSGT</v>
      </c>
      <c r="G79" s="24">
        <f>'[1]Resultats 3'!J4</f>
        <v>69</v>
      </c>
      <c r="H79" s="47" t="s">
        <v>61</v>
      </c>
      <c r="I79" s="48">
        <v>6</v>
      </c>
      <c r="J79" s="118"/>
      <c r="K79" s="50"/>
      <c r="L79" s="216"/>
      <c r="M79" s="100">
        <v>3</v>
      </c>
      <c r="N79" s="50">
        <v>22</v>
      </c>
    </row>
    <row r="80" spans="2:14" s="11" customFormat="1" ht="15" customHeight="1" x14ac:dyDescent="0.2">
      <c r="B80" s="117">
        <v>4</v>
      </c>
      <c r="C80" s="23" t="str">
        <f>'[1]Resultats 3'!D5</f>
        <v>ALVAREZ</v>
      </c>
      <c r="D80" s="23" t="str">
        <f>'[1]Resultats 3'!E5</f>
        <v>ERIC</v>
      </c>
      <c r="E80" s="12" t="str">
        <f>'[1]Resultats 3'!F5</f>
        <v>VC TREVOUX</v>
      </c>
      <c r="F80" s="12" t="str">
        <f>'[1]Resultats 3'!I5</f>
        <v>FSGT</v>
      </c>
      <c r="G80" s="14">
        <f>'[1]Resultats 3'!J5</f>
        <v>69</v>
      </c>
      <c r="H80" s="47" t="s">
        <v>61</v>
      </c>
      <c r="I80" s="48">
        <v>4</v>
      </c>
      <c r="J80" s="118"/>
      <c r="K80" s="50"/>
      <c r="L80" s="216"/>
      <c r="M80" s="100">
        <v>4</v>
      </c>
      <c r="N80" s="50">
        <v>18</v>
      </c>
    </row>
    <row r="81" spans="2:14" s="11" customFormat="1" ht="15" customHeight="1" thickBot="1" x14ac:dyDescent="0.25">
      <c r="B81" s="119">
        <v>5</v>
      </c>
      <c r="C81" s="199" t="str">
        <f>'[1]Resultats 3'!D6</f>
        <v>MARTINON</v>
      </c>
      <c r="D81" s="199" t="str">
        <f>'[1]Resultats 3'!E6</f>
        <v>DENIS</v>
      </c>
      <c r="E81" s="85" t="str">
        <f>'[1]Resultats 3'!F6</f>
        <v>VC LAGNIEU</v>
      </c>
      <c r="F81" s="85" t="str">
        <f>'[1]Resultats 3'!I6</f>
        <v>FSGT</v>
      </c>
      <c r="G81" s="198">
        <f>'[1]Resultats 3'!J6</f>
        <v>69</v>
      </c>
      <c r="H81" s="322" t="s">
        <v>61</v>
      </c>
      <c r="I81" s="53">
        <v>2</v>
      </c>
      <c r="J81" s="120"/>
      <c r="K81" s="55"/>
      <c r="L81" s="175"/>
      <c r="M81" s="81">
        <v>5</v>
      </c>
      <c r="N81" s="82">
        <v>16</v>
      </c>
    </row>
    <row r="82" spans="2:14" s="11" customFormat="1" ht="15" customHeight="1" x14ac:dyDescent="0.2">
      <c r="B82" s="121">
        <v>6</v>
      </c>
      <c r="C82" s="200" t="str">
        <f>'[1]Resultats 3'!D7</f>
        <v>BLIND</v>
      </c>
      <c r="D82" s="200" t="str">
        <f>'[1]Resultats 3'!E7</f>
        <v>ANTOINE</v>
      </c>
      <c r="E82" s="12" t="str">
        <f>'[1]Resultats 3'!F7</f>
        <v>ECO VILLEURBANNE</v>
      </c>
      <c r="F82" s="12" t="str">
        <f>'[1]Resultats 3'!I7</f>
        <v>FSGT</v>
      </c>
      <c r="G82" s="24">
        <f>'[1]Resultats 3'!J7</f>
        <v>69</v>
      </c>
      <c r="H82" s="302" t="s">
        <v>61</v>
      </c>
      <c r="I82" s="179"/>
      <c r="J82" s="122"/>
      <c r="K82" s="46"/>
      <c r="L82" s="175"/>
      <c r="M82" s="49">
        <v>6</v>
      </c>
      <c r="N82" s="50">
        <v>14</v>
      </c>
    </row>
    <row r="83" spans="2:14" s="11" customFormat="1" ht="15" customHeight="1" x14ac:dyDescent="0.2">
      <c r="B83" s="117">
        <v>7</v>
      </c>
      <c r="C83" s="13" t="str">
        <f>'[1]Resultats 3'!D8</f>
        <v>SOUVRAIN</v>
      </c>
      <c r="D83" s="13" t="str">
        <f>'[1]Resultats 3'!E8</f>
        <v>JULIEN</v>
      </c>
      <c r="E83" s="12" t="str">
        <f>'[1]Resultats 3'!F8</f>
        <v>ECO VILLEURBANNE</v>
      </c>
      <c r="F83" s="14" t="str">
        <f>'[1]Resultats 3'!I8</f>
        <v>FSGT</v>
      </c>
      <c r="G83" s="14">
        <f>'[1]Resultats 3'!J8</f>
        <v>69</v>
      </c>
      <c r="H83" s="47" t="s">
        <v>61</v>
      </c>
      <c r="I83" s="180"/>
      <c r="J83" s="100"/>
      <c r="K83" s="50"/>
      <c r="L83" s="217"/>
      <c r="M83" s="49">
        <v>7</v>
      </c>
      <c r="N83" s="50">
        <v>12</v>
      </c>
    </row>
    <row r="84" spans="2:14" s="11" customFormat="1" ht="15" customHeight="1" x14ac:dyDescent="0.2">
      <c r="B84" s="117">
        <v>8</v>
      </c>
      <c r="C84" s="23" t="str">
        <f>'[1]Resultats 3'!D9</f>
        <v>ROY</v>
      </c>
      <c r="D84" s="23" t="str">
        <f>'[1]Resultats 3'!E9</f>
        <v>THIERRY</v>
      </c>
      <c r="E84" s="12" t="str">
        <f>'[1]Resultats 3'!F9</f>
        <v>VIRIAT TEAM</v>
      </c>
      <c r="F84" s="12" t="str">
        <f>'[1]Resultats 3'!I9</f>
        <v>FSGT</v>
      </c>
      <c r="G84" s="14">
        <f>'[1]Resultats 3'!J9</f>
        <v>69</v>
      </c>
      <c r="H84" s="47" t="s">
        <v>61</v>
      </c>
      <c r="I84" s="180"/>
      <c r="J84" s="100"/>
      <c r="K84" s="50"/>
      <c r="L84" s="217"/>
      <c r="M84" s="49">
        <v>8</v>
      </c>
      <c r="N84" s="50">
        <v>10</v>
      </c>
    </row>
    <row r="85" spans="2:14" s="11" customFormat="1" ht="15" customHeight="1" x14ac:dyDescent="0.2">
      <c r="B85" s="117">
        <v>9</v>
      </c>
      <c r="C85" s="92" t="str">
        <f>'[1]Resultats 3'!D10</f>
        <v>FICHEUX</v>
      </c>
      <c r="D85" s="93" t="str">
        <f>'[1]Resultats 3'!E10</f>
        <v>JEROME</v>
      </c>
      <c r="E85" s="12" t="str">
        <f>'[1]Resultats 3'!F10</f>
        <v>EC DUQUESNE OULLINS</v>
      </c>
      <c r="F85" s="12" t="str">
        <f>'[1]Resultats 3'!I10</f>
        <v>FSGT</v>
      </c>
      <c r="G85" s="14">
        <f>'[1]Resultats 3'!J10</f>
        <v>69</v>
      </c>
      <c r="H85" s="47" t="s">
        <v>61</v>
      </c>
      <c r="I85" s="180"/>
      <c r="J85" s="100"/>
      <c r="K85" s="50"/>
      <c r="L85" s="217"/>
      <c r="M85" s="49">
        <v>9</v>
      </c>
      <c r="N85" s="50">
        <v>9</v>
      </c>
    </row>
    <row r="86" spans="2:14" s="11" customFormat="1" ht="15" customHeight="1" x14ac:dyDescent="0.2">
      <c r="B86" s="117">
        <v>10</v>
      </c>
      <c r="C86" s="23" t="str">
        <f>'[1]Resultats 3'!D11</f>
        <v>BLANC</v>
      </c>
      <c r="D86" s="23" t="str">
        <f>'[1]Resultats 3'!E11</f>
        <v>RAOUL</v>
      </c>
      <c r="E86" s="12" t="str">
        <f>'[1]Resultats 3'!F11</f>
        <v>BRISON SAINT INNOCENTS</v>
      </c>
      <c r="F86" s="12" t="str">
        <f>'[1]Resultats 3'!I11</f>
        <v>FSGT</v>
      </c>
      <c r="G86" s="14">
        <f>'[1]Resultats 3'!J11</f>
        <v>73</v>
      </c>
      <c r="H86" s="47" t="s">
        <v>61</v>
      </c>
      <c r="I86" s="180"/>
      <c r="J86" s="118"/>
      <c r="K86" s="50"/>
      <c r="L86" s="217"/>
      <c r="M86" s="49">
        <v>10</v>
      </c>
      <c r="N86" s="50">
        <v>8</v>
      </c>
    </row>
    <row r="87" spans="2:14" s="11" customFormat="1" ht="15" customHeight="1" x14ac:dyDescent="0.2">
      <c r="B87" s="117">
        <v>11</v>
      </c>
      <c r="C87" s="23" t="str">
        <f>'[1]Resultats 3'!D12</f>
        <v>BOIN</v>
      </c>
      <c r="D87" s="23" t="str">
        <f>'[1]Resultats 3'!E12</f>
        <v>MICHEL</v>
      </c>
      <c r="E87" s="12" t="str">
        <f>'[1]Resultats 3'!F12</f>
        <v>EC ST CLAIROISE</v>
      </c>
      <c r="F87" s="12" t="str">
        <f>'[1]Resultats 3'!I12</f>
        <v>UFOLEP</v>
      </c>
      <c r="G87" s="14">
        <f>'[1]Resultats 3'!J12</f>
        <v>38</v>
      </c>
      <c r="H87" s="47" t="s">
        <v>61</v>
      </c>
      <c r="I87" s="180"/>
      <c r="J87" s="118"/>
      <c r="K87" s="50"/>
      <c r="L87" s="217"/>
      <c r="M87" s="49">
        <v>11</v>
      </c>
      <c r="N87" s="50">
        <v>7</v>
      </c>
    </row>
    <row r="88" spans="2:14" s="11" customFormat="1" ht="15" customHeight="1" x14ac:dyDescent="0.2">
      <c r="B88" s="117">
        <v>12</v>
      </c>
      <c r="C88" s="13" t="str">
        <f>'[1]Resultats 3'!D13</f>
        <v>TORDI</v>
      </c>
      <c r="D88" s="13" t="str">
        <f>'[1]Resultats 3'!E13</f>
        <v>MICHEL</v>
      </c>
      <c r="E88" s="12" t="str">
        <f>'[1]Resultats 3'!F13</f>
        <v>VC LAGNIEU</v>
      </c>
      <c r="F88" s="12" t="str">
        <f>'[1]Resultats 3'!I13</f>
        <v>FSGT</v>
      </c>
      <c r="G88" s="24">
        <f>'[1]Resultats 3'!J13</f>
        <v>69</v>
      </c>
      <c r="H88" s="47" t="s">
        <v>61</v>
      </c>
      <c r="I88" s="180"/>
      <c r="J88" s="100"/>
      <c r="K88" s="50"/>
      <c r="L88" s="217"/>
      <c r="M88" s="49">
        <v>12</v>
      </c>
      <c r="N88" s="50">
        <v>6</v>
      </c>
    </row>
    <row r="89" spans="2:14" s="11" customFormat="1" ht="15" customHeight="1" x14ac:dyDescent="0.2">
      <c r="B89" s="117">
        <v>13</v>
      </c>
      <c r="C89" s="13" t="str">
        <f>'[1]Resultats 3'!D14</f>
        <v>LEMARCHAND</v>
      </c>
      <c r="D89" s="23" t="str">
        <f>'[1]Resultats 3'!E14</f>
        <v>MARTIN</v>
      </c>
      <c r="E89" s="12" t="str">
        <f>'[1]Resultats 3'!F14</f>
        <v>EC PIERRE BENITE SAINT GENIS LAVAL</v>
      </c>
      <c r="F89" s="12" t="str">
        <f>'[1]Resultats 3'!I14</f>
        <v>FSGT</v>
      </c>
      <c r="G89" s="14">
        <f>'[1]Resultats 3'!J14</f>
        <v>69</v>
      </c>
      <c r="H89" s="47" t="s">
        <v>61</v>
      </c>
      <c r="I89" s="180"/>
      <c r="J89" s="100"/>
      <c r="K89" s="50"/>
      <c r="L89" s="217"/>
      <c r="M89" s="49">
        <v>13</v>
      </c>
      <c r="N89" s="50">
        <v>5</v>
      </c>
    </row>
    <row r="90" spans="2:14" s="11" customFormat="1" ht="15" customHeight="1" x14ac:dyDescent="0.2">
      <c r="B90" s="117">
        <v>14</v>
      </c>
      <c r="C90" s="13" t="str">
        <f>'[1]Resultats 3'!D15</f>
        <v>ODIER</v>
      </c>
      <c r="D90" s="13" t="str">
        <f>'[1]Resultats 3'!E15</f>
        <v>BENOIT</v>
      </c>
      <c r="E90" s="12" t="str">
        <f>'[1]Resultats 3'!F15</f>
        <v>VC MAX BAREL</v>
      </c>
      <c r="F90" s="12" t="str">
        <f>'[1]Resultats 3'!I15</f>
        <v>FSGT</v>
      </c>
      <c r="G90" s="24">
        <f>'[1]Resultats 3'!J15</f>
        <v>69</v>
      </c>
      <c r="H90" s="47" t="s">
        <v>61</v>
      </c>
      <c r="I90" s="180"/>
      <c r="J90" s="100"/>
      <c r="K90" s="50"/>
      <c r="L90" s="217"/>
      <c r="M90" s="294" t="s">
        <v>52</v>
      </c>
      <c r="N90" s="229">
        <v>4</v>
      </c>
    </row>
    <row r="91" spans="2:14" s="11" customFormat="1" ht="15" customHeight="1" x14ac:dyDescent="0.2">
      <c r="B91" s="117">
        <v>15</v>
      </c>
      <c r="C91" s="23" t="str">
        <f>'[1]Resultats 3'!D16</f>
        <v>ABATE</v>
      </c>
      <c r="D91" s="23" t="str">
        <f>'[1]Resultats 3'!E16</f>
        <v>JEAN FRANCOIS</v>
      </c>
      <c r="E91" s="12" t="str">
        <f>'[1]Resultats 3'!F16</f>
        <v>ECO VILLEURBANNE</v>
      </c>
      <c r="F91" s="12" t="str">
        <f>'[1]Resultats 3'!I16</f>
        <v>FSGT</v>
      </c>
      <c r="G91" s="14">
        <f>'[1]Resultats 3'!J16</f>
        <v>69</v>
      </c>
      <c r="H91" s="47" t="s">
        <v>61</v>
      </c>
      <c r="I91" s="180"/>
      <c r="J91" s="109"/>
      <c r="K91" s="50"/>
      <c r="L91" s="217"/>
      <c r="M91" s="230" t="s">
        <v>52</v>
      </c>
      <c r="N91" s="229">
        <v>4</v>
      </c>
    </row>
    <row r="92" spans="2:14" s="11" customFormat="1" ht="15" customHeight="1" thickBot="1" x14ac:dyDescent="0.25">
      <c r="B92" s="117">
        <v>16</v>
      </c>
      <c r="C92" s="13" t="str">
        <f>'[1]Resultats 3'!D17</f>
        <v>PIQUET</v>
      </c>
      <c r="D92" s="13" t="str">
        <f>'[1]Resultats 3'!E17</f>
        <v>CHRISTOPHE</v>
      </c>
      <c r="E92" s="12" t="str">
        <f>'[1]Resultats 3'!F17</f>
        <v>BRISON SAINT INNOCENTS</v>
      </c>
      <c r="F92" s="12" t="str">
        <f>'[1]Resultats 3'!I17</f>
        <v>FSGT</v>
      </c>
      <c r="G92" s="24">
        <f>'[1]Resultats 3'!J17</f>
        <v>73</v>
      </c>
      <c r="H92" s="47" t="s">
        <v>61</v>
      </c>
      <c r="I92" s="180"/>
      <c r="J92" s="49"/>
      <c r="K92" s="50"/>
      <c r="L92" s="175"/>
      <c r="M92" s="295" t="s">
        <v>53</v>
      </c>
      <c r="N92" s="296">
        <v>13</v>
      </c>
    </row>
    <row r="93" spans="2:14" s="11" customFormat="1" ht="15" customHeight="1" x14ac:dyDescent="0.2">
      <c r="B93" s="117">
        <v>17</v>
      </c>
      <c r="C93" s="23" t="str">
        <f>'[1]Resultats 3'!D18</f>
        <v>MARCOUX</v>
      </c>
      <c r="D93" s="23" t="str">
        <f>'[1]Resultats 3'!E18</f>
        <v>BENOIT</v>
      </c>
      <c r="E93" s="12" t="str">
        <f>'[1]Resultats 3'!F18</f>
        <v>ROUE SPORTIVE MEXIMIEUX</v>
      </c>
      <c r="F93" s="12" t="str">
        <f>'[1]Resultats 3'!I18</f>
        <v>FSGT</v>
      </c>
      <c r="G93" s="14">
        <f>'[1]Resultats 3'!J18</f>
        <v>69</v>
      </c>
      <c r="H93" s="47" t="s">
        <v>61</v>
      </c>
      <c r="I93" s="180"/>
      <c r="J93" s="49"/>
      <c r="K93" s="50"/>
      <c r="L93" s="175"/>
    </row>
    <row r="94" spans="2:14" s="11" customFormat="1" ht="15" customHeight="1" x14ac:dyDescent="0.2">
      <c r="B94" s="117">
        <v>18</v>
      </c>
      <c r="C94" s="13" t="str">
        <f>'[1]Resultats 3'!D19</f>
        <v>BRAYMAND</v>
      </c>
      <c r="D94" s="13" t="str">
        <f>'[1]Resultats 3'!E19</f>
        <v>YANN</v>
      </c>
      <c r="E94" s="12" t="str">
        <f>'[1]Resultats 3'!F19</f>
        <v>UV RIVOISE</v>
      </c>
      <c r="F94" s="12" t="str">
        <f>'[1]Resultats 3'!I19</f>
        <v>FSGT</v>
      </c>
      <c r="G94" s="24">
        <f>'[1]Resultats 3'!J19</f>
        <v>38</v>
      </c>
      <c r="H94" s="47" t="s">
        <v>61</v>
      </c>
      <c r="I94" s="180"/>
      <c r="J94" s="100"/>
      <c r="K94" s="50"/>
      <c r="L94" s="175"/>
    </row>
    <row r="95" spans="2:14" s="11" customFormat="1" ht="15" customHeight="1" x14ac:dyDescent="0.2">
      <c r="B95" s="117">
        <v>19</v>
      </c>
      <c r="C95" s="13" t="str">
        <f>'[1]Resultats 3'!D20</f>
        <v>BONHOMME</v>
      </c>
      <c r="D95" s="13" t="str">
        <f>'[1]Resultats 3'!E20</f>
        <v>FRANCOIS</v>
      </c>
      <c r="E95" s="12" t="str">
        <f>'[1]Resultats 3'!F20</f>
        <v>ROUE SPORTIVE MEXIMIEUX</v>
      </c>
      <c r="F95" s="12" t="str">
        <f>'[1]Resultats 3'!I20</f>
        <v>FSGT</v>
      </c>
      <c r="G95" s="14">
        <f>'[1]Resultats 3'!J20</f>
        <v>69</v>
      </c>
      <c r="H95" s="47" t="s">
        <v>61</v>
      </c>
      <c r="I95" s="180"/>
      <c r="J95" s="100"/>
      <c r="K95" s="50"/>
      <c r="L95" s="175"/>
    </row>
    <row r="96" spans="2:14" s="11" customFormat="1" ht="15" customHeight="1" x14ac:dyDescent="0.2">
      <c r="B96" s="117">
        <v>20</v>
      </c>
      <c r="C96" s="13" t="str">
        <f>'[1]Resultats 3'!D21</f>
        <v>RAVIER</v>
      </c>
      <c r="D96" s="13" t="str">
        <f>'[1]Resultats 3'!E21</f>
        <v>SEBASTIEN</v>
      </c>
      <c r="E96" s="12" t="str">
        <f>'[1]Resultats 3'!F21</f>
        <v>ROUE SPORTIVE MEXIMIEUX</v>
      </c>
      <c r="F96" s="12" t="str">
        <f>'[1]Resultats 3'!I21</f>
        <v>FSGT</v>
      </c>
      <c r="G96" s="24">
        <f>'[1]Resultats 3'!J21</f>
        <v>69</v>
      </c>
      <c r="H96" s="47" t="s">
        <v>61</v>
      </c>
      <c r="I96" s="180"/>
      <c r="J96" s="49"/>
      <c r="K96" s="50"/>
      <c r="L96" s="175"/>
    </row>
    <row r="97" spans="2:12" s="11" customFormat="1" ht="15" customHeight="1" x14ac:dyDescent="0.2">
      <c r="B97" s="117">
        <v>21</v>
      </c>
      <c r="C97" s="13" t="str">
        <f>'[1]Resultats 3'!D22</f>
        <v>EXIGA</v>
      </c>
      <c r="D97" s="13" t="str">
        <f>'[1]Resultats 3'!E22</f>
        <v>JEROME</v>
      </c>
      <c r="E97" s="12" t="str">
        <f>'[1]Resultats 3'!F22</f>
        <v>VELO GRIFFON MEYZIEU</v>
      </c>
      <c r="F97" s="12" t="str">
        <f>'[1]Resultats 3'!I22</f>
        <v>FSGT</v>
      </c>
      <c r="G97" s="24">
        <f>'[1]Resultats 3'!J22</f>
        <v>69</v>
      </c>
      <c r="H97" s="47" t="s">
        <v>61</v>
      </c>
      <c r="I97" s="180"/>
      <c r="J97" s="49"/>
      <c r="K97" s="50"/>
      <c r="L97" s="175"/>
    </row>
    <row r="98" spans="2:12" s="11" customFormat="1" ht="15" customHeight="1" x14ac:dyDescent="0.2">
      <c r="B98" s="117">
        <v>22</v>
      </c>
      <c r="C98" s="13" t="str">
        <f>'[1]Resultats 3'!D23</f>
        <v>TURCHI</v>
      </c>
      <c r="D98" s="13" t="str">
        <f>'[1]Resultats 3'!E23</f>
        <v>FABIEN</v>
      </c>
      <c r="E98" s="12" t="str">
        <f>'[1]Resultats 3'!F23</f>
        <v>ROUE SPORTIVE MEXIMIEUX</v>
      </c>
      <c r="F98" s="12" t="str">
        <f>'[1]Resultats 3'!I23</f>
        <v>FSGT</v>
      </c>
      <c r="G98" s="24">
        <f>'[1]Resultats 3'!J23</f>
        <v>69</v>
      </c>
      <c r="H98" s="47" t="s">
        <v>61</v>
      </c>
      <c r="I98" s="180"/>
      <c r="J98" s="49"/>
      <c r="K98" s="50"/>
      <c r="L98" s="175"/>
    </row>
    <row r="99" spans="2:12" s="11" customFormat="1" ht="15" customHeight="1" x14ac:dyDescent="0.2">
      <c r="B99" s="117">
        <v>23</v>
      </c>
      <c r="C99" s="13" t="str">
        <f>'[1]Resultats 3'!D24</f>
        <v>MIRAN DE SOUZA</v>
      </c>
      <c r="D99" s="13" t="str">
        <f>'[1]Resultats 3'!E24</f>
        <v>JOHN</v>
      </c>
      <c r="E99" s="12" t="str">
        <f>'[1]Resultats 3'!F24</f>
        <v>VC MAX BAREL</v>
      </c>
      <c r="F99" s="12" t="str">
        <f>'[1]Resultats 3'!I24</f>
        <v>FSGT</v>
      </c>
      <c r="G99" s="24">
        <f>'[1]Resultats 3'!J24</f>
        <v>69</v>
      </c>
      <c r="H99" s="47" t="s">
        <v>61</v>
      </c>
      <c r="I99" s="180"/>
      <c r="J99" s="49"/>
      <c r="K99" s="50"/>
      <c r="L99" s="175"/>
    </row>
    <row r="100" spans="2:12" s="11" customFormat="1" ht="15" customHeight="1" x14ac:dyDescent="0.2">
      <c r="B100" s="117">
        <v>24</v>
      </c>
      <c r="C100" s="13" t="str">
        <f>'[1]Resultats 3'!D25</f>
        <v>VANDERBIEST</v>
      </c>
      <c r="D100" s="13" t="str">
        <f>'[1]Resultats 3'!E25</f>
        <v>PHILIPPE</v>
      </c>
      <c r="E100" s="12" t="str">
        <f>'[1]Resultats 3'!F25</f>
        <v>SAINT DENIS CYCLISTE</v>
      </c>
      <c r="F100" s="12" t="str">
        <f>'[1]Resultats 3'!I25</f>
        <v>FSGT</v>
      </c>
      <c r="G100" s="24">
        <f>'[1]Resultats 3'!J25</f>
        <v>69</v>
      </c>
      <c r="H100" s="47" t="s">
        <v>61</v>
      </c>
      <c r="I100" s="180"/>
      <c r="J100" s="49"/>
      <c r="K100" s="50"/>
      <c r="L100" s="175"/>
    </row>
    <row r="101" spans="2:12" s="11" customFormat="1" ht="15" customHeight="1" x14ac:dyDescent="0.2">
      <c r="B101" s="117">
        <v>25</v>
      </c>
      <c r="C101" s="23" t="str">
        <f>'[1]Resultats 3'!D26</f>
        <v>VERNIER</v>
      </c>
      <c r="D101" s="23" t="str">
        <f>'[1]Resultats 3'!E26</f>
        <v>PHILIPPE</v>
      </c>
      <c r="E101" s="12" t="str">
        <f>'[1]Resultats 3'!F26</f>
        <v>UC COGNIN</v>
      </c>
      <c r="F101" s="12" t="str">
        <f>'[1]Resultats 3'!I26</f>
        <v>FSGT</v>
      </c>
      <c r="G101" s="14">
        <f>'[1]Resultats 3'!J26</f>
        <v>73</v>
      </c>
      <c r="H101" s="47" t="s">
        <v>61</v>
      </c>
      <c r="I101" s="180"/>
      <c r="J101" s="49"/>
      <c r="K101" s="50"/>
      <c r="L101" s="175"/>
    </row>
    <row r="102" spans="2:12" s="11" customFormat="1" ht="15" customHeight="1" x14ac:dyDescent="0.2">
      <c r="B102" s="117">
        <v>26</v>
      </c>
      <c r="C102" s="13" t="str">
        <f>'[1]Resultats 3'!D27</f>
        <v>WAGNER</v>
      </c>
      <c r="D102" s="13" t="str">
        <f>'[1]Resultats 3'!E27</f>
        <v>BERNARD</v>
      </c>
      <c r="E102" s="12" t="str">
        <f>'[1]Resultats 3'!F27</f>
        <v>UC COGNIN</v>
      </c>
      <c r="F102" s="12" t="str">
        <f>'[1]Resultats 3'!I27</f>
        <v>FSGT</v>
      </c>
      <c r="G102" s="24">
        <f>'[1]Resultats 3'!J27</f>
        <v>73</v>
      </c>
      <c r="H102" s="47" t="s">
        <v>61</v>
      </c>
      <c r="I102" s="180"/>
      <c r="J102" s="49"/>
      <c r="K102" s="50"/>
      <c r="L102" s="175"/>
    </row>
    <row r="103" spans="2:12" s="11" customFormat="1" ht="15" customHeight="1" x14ac:dyDescent="0.2">
      <c r="B103" s="117">
        <v>27</v>
      </c>
      <c r="C103" s="13" t="str">
        <f>'[1]Resultats 3'!D28</f>
        <v>SENDRON</v>
      </c>
      <c r="D103" s="13" t="str">
        <f>'[1]Resultats 3'!E28</f>
        <v>FREDERICK</v>
      </c>
      <c r="E103" s="12" t="str">
        <f>'[1]Resultats 3'!F28</f>
        <v>AC MOULIN A VENT</v>
      </c>
      <c r="F103" s="12" t="str">
        <f>'[1]Resultats 3'!I28</f>
        <v>FSGT</v>
      </c>
      <c r="G103" s="24">
        <f>'[1]Resultats 3'!J28</f>
        <v>69</v>
      </c>
      <c r="H103" s="47" t="s">
        <v>61</v>
      </c>
      <c r="I103" s="180"/>
      <c r="J103" s="49"/>
      <c r="K103" s="50"/>
      <c r="L103" s="175"/>
    </row>
    <row r="104" spans="2:12" s="11" customFormat="1" ht="15" customHeight="1" x14ac:dyDescent="0.2">
      <c r="B104" s="117">
        <v>28</v>
      </c>
      <c r="C104" s="13" t="str">
        <f>'[1]Resultats 3'!D29</f>
        <v>GROS</v>
      </c>
      <c r="D104" s="13" t="str">
        <f>'[1]Resultats 3'!E29</f>
        <v>CEDRIC</v>
      </c>
      <c r="E104" s="12" t="str">
        <f>'[1]Resultats 3'!F29</f>
        <v>VC CORBAS</v>
      </c>
      <c r="F104" s="12" t="str">
        <f>'[1]Resultats 3'!I29</f>
        <v>FSGT</v>
      </c>
      <c r="G104" s="24">
        <f>'[1]Resultats 3'!J29</f>
        <v>69</v>
      </c>
      <c r="H104" s="47" t="s">
        <v>61</v>
      </c>
      <c r="I104" s="180"/>
      <c r="J104" s="49"/>
      <c r="K104" s="50"/>
      <c r="L104" s="175"/>
    </row>
    <row r="105" spans="2:12" s="11" customFormat="1" ht="15" customHeight="1" x14ac:dyDescent="0.2">
      <c r="B105" s="117">
        <v>29</v>
      </c>
      <c r="C105" s="97" t="str">
        <f>'[1]Resultats 3'!D30</f>
        <v>BALLAND</v>
      </c>
      <c r="D105" s="98" t="str">
        <f>'[1]Resultats 3'!E30</f>
        <v>DOMINIQUE</v>
      </c>
      <c r="E105" s="12" t="str">
        <f>'[1]Resultats 3'!F30</f>
        <v>EC DUQUESNE OULLINS</v>
      </c>
      <c r="F105" s="12" t="str">
        <f>'[1]Resultats 3'!I30</f>
        <v>FSGT</v>
      </c>
      <c r="G105" s="24">
        <f>'[1]Resultats 3'!J30</f>
        <v>69</v>
      </c>
      <c r="H105" s="47" t="s">
        <v>61</v>
      </c>
      <c r="I105" s="180"/>
      <c r="J105" s="49"/>
      <c r="K105" s="50"/>
      <c r="L105" s="175"/>
    </row>
    <row r="106" spans="2:12" s="11" customFormat="1" ht="15" customHeight="1" x14ac:dyDescent="0.2">
      <c r="B106" s="117">
        <v>30</v>
      </c>
      <c r="C106" s="23" t="str">
        <f>'[1]Resultats 3'!D31</f>
        <v>VENET</v>
      </c>
      <c r="D106" s="23" t="str">
        <f>'[1]Resultats 3'!E31</f>
        <v>PASCAL</v>
      </c>
      <c r="E106" s="12" t="str">
        <f>'[1]Resultats 3'!F31</f>
        <v>ROUE SPORTIVE MEXIMIEUX</v>
      </c>
      <c r="F106" s="12" t="str">
        <f>'[1]Resultats 3'!I31</f>
        <v>FSGT</v>
      </c>
      <c r="G106" s="14">
        <f>'[1]Resultats 3'!J31</f>
        <v>69</v>
      </c>
      <c r="H106" s="47" t="s">
        <v>61</v>
      </c>
      <c r="I106" s="180"/>
      <c r="J106" s="49"/>
      <c r="K106" s="50"/>
      <c r="L106" s="175"/>
    </row>
    <row r="107" spans="2:12" s="11" customFormat="1" ht="15" customHeight="1" x14ac:dyDescent="0.2">
      <c r="B107" s="117">
        <v>31</v>
      </c>
      <c r="C107" s="23" t="str">
        <f>'[1]Resultats 3'!D32</f>
        <v>LEGER</v>
      </c>
      <c r="D107" s="23" t="str">
        <f>'[1]Resultats 3'!E32</f>
        <v>ANTONY</v>
      </c>
      <c r="E107" s="12" t="str">
        <f>'[1]Resultats 3'!F32</f>
        <v>AC MOULIN A VENT</v>
      </c>
      <c r="F107" s="12" t="str">
        <f>'[1]Resultats 3'!I32</f>
        <v>FSGT</v>
      </c>
      <c r="G107" s="14">
        <f>'[1]Resultats 3'!J32</f>
        <v>69</v>
      </c>
      <c r="H107" s="47" t="s">
        <v>61</v>
      </c>
      <c r="I107" s="180"/>
      <c r="J107" s="49"/>
      <c r="K107" s="50"/>
      <c r="L107" s="175"/>
    </row>
    <row r="108" spans="2:12" s="11" customFormat="1" ht="15" customHeight="1" x14ac:dyDescent="0.2">
      <c r="B108" s="117">
        <v>32</v>
      </c>
      <c r="C108" s="23" t="str">
        <f>'[1]Resultats 3'!D33</f>
        <v>BERCHET</v>
      </c>
      <c r="D108" s="23" t="str">
        <f>'[1]Resultats 3'!E33</f>
        <v>GUILLAUME</v>
      </c>
      <c r="E108" s="12" t="str">
        <f>'[1]Resultats 3'!F33</f>
        <v>VC CORBAS</v>
      </c>
      <c r="F108" s="12" t="str">
        <f>'[1]Resultats 3'!I33</f>
        <v>FSGT</v>
      </c>
      <c r="G108" s="14">
        <f>'[1]Resultats 3'!J33</f>
        <v>69</v>
      </c>
      <c r="H108" s="47" t="s">
        <v>61</v>
      </c>
      <c r="I108" s="180"/>
      <c r="J108" s="49"/>
      <c r="K108" s="50"/>
      <c r="L108" s="175"/>
    </row>
    <row r="109" spans="2:12" s="11" customFormat="1" ht="15" customHeight="1" x14ac:dyDescent="0.2">
      <c r="B109" s="117">
        <v>33</v>
      </c>
      <c r="C109" s="23" t="str">
        <f>'[1]Resultats 3'!D34</f>
        <v>NOLLOT</v>
      </c>
      <c r="D109" s="23" t="str">
        <f>'[1]Resultats 3'!E34</f>
        <v>MARCEL</v>
      </c>
      <c r="E109" s="12" t="str">
        <f>'[1]Resultats 3'!F34</f>
        <v>VC BRIGNAIS</v>
      </c>
      <c r="F109" s="12" t="str">
        <f>'[1]Resultats 3'!I34</f>
        <v>FSGT</v>
      </c>
      <c r="G109" s="14">
        <f>'[1]Resultats 3'!J34</f>
        <v>69</v>
      </c>
      <c r="H109" s="47" t="s">
        <v>61</v>
      </c>
      <c r="I109" s="180"/>
      <c r="J109" s="49"/>
      <c r="K109" s="50"/>
      <c r="L109" s="175"/>
    </row>
    <row r="110" spans="2:12" s="11" customFormat="1" ht="15" customHeight="1" x14ac:dyDescent="0.2">
      <c r="B110" s="117">
        <v>34</v>
      </c>
      <c r="C110" s="23" t="str">
        <f>'[1]Resultats 3'!D35</f>
        <v>DE VERTEUIL</v>
      </c>
      <c r="D110" s="23" t="str">
        <f>'[1]Resultats 3'!E35</f>
        <v>JEAN MARC</v>
      </c>
      <c r="E110" s="12" t="str">
        <f>'[1]Resultats 3'!F35</f>
        <v>ECO VILLEURBANNE</v>
      </c>
      <c r="F110" s="12" t="str">
        <f>'[1]Resultats 3'!I35</f>
        <v>FSGT</v>
      </c>
      <c r="G110" s="14">
        <f>'[1]Resultats 3'!J35</f>
        <v>69</v>
      </c>
      <c r="H110" s="47" t="s">
        <v>61</v>
      </c>
      <c r="I110" s="180"/>
      <c r="J110" s="49"/>
      <c r="K110" s="50"/>
      <c r="L110" s="175"/>
    </row>
    <row r="111" spans="2:12" s="11" customFormat="1" ht="15" customHeight="1" x14ac:dyDescent="0.2">
      <c r="B111" s="117">
        <v>35</v>
      </c>
      <c r="C111" s="23" t="str">
        <f>'[1]Resultats 3'!D36</f>
        <v>PEIXOTO</v>
      </c>
      <c r="D111" s="23" t="str">
        <f>'[1]Resultats 3'!E36</f>
        <v>JULIO</v>
      </c>
      <c r="E111" s="12" t="str">
        <f>'[1]Resultats 3'!F36</f>
        <v>VC BRIGNAIS</v>
      </c>
      <c r="F111" s="12" t="str">
        <f>'[1]Resultats 3'!I36</f>
        <v>FSGT</v>
      </c>
      <c r="G111" s="14">
        <f>'[1]Resultats 3'!J36</f>
        <v>69</v>
      </c>
      <c r="H111" s="47" t="s">
        <v>61</v>
      </c>
      <c r="I111" s="180"/>
      <c r="J111" s="49"/>
      <c r="K111" s="50"/>
      <c r="L111" s="175"/>
    </row>
    <row r="112" spans="2:12" s="11" customFormat="1" ht="15" customHeight="1" x14ac:dyDescent="0.2">
      <c r="B112" s="117">
        <v>36</v>
      </c>
      <c r="C112" s="23" t="str">
        <f>'[1]Resultats 3'!D37</f>
        <v>DESRAYAUD</v>
      </c>
      <c r="D112" s="23" t="str">
        <f>'[1]Resultats 3'!E37</f>
        <v>ALAIN</v>
      </c>
      <c r="E112" s="12" t="str">
        <f>'[1]Resultats 3'!F37</f>
        <v>VC BRIGNAIS</v>
      </c>
      <c r="F112" s="12" t="str">
        <f>'[1]Resultats 3'!I37</f>
        <v>FSGT</v>
      </c>
      <c r="G112" s="24">
        <f>'[1]Resultats 3'!J37</f>
        <v>69</v>
      </c>
      <c r="H112" s="47" t="s">
        <v>61</v>
      </c>
      <c r="I112" s="180"/>
      <c r="J112" s="49"/>
      <c r="K112" s="50"/>
      <c r="L112" s="175"/>
    </row>
    <row r="113" spans="2:12" s="11" customFormat="1" ht="15" customHeight="1" x14ac:dyDescent="0.2">
      <c r="B113" s="117">
        <v>37</v>
      </c>
      <c r="C113" s="23" t="str">
        <f>'[1]Resultats 3'!D38</f>
        <v>GOMES</v>
      </c>
      <c r="D113" s="23" t="str">
        <f>'[1]Resultats 3'!E38</f>
        <v>CEDRIC</v>
      </c>
      <c r="E113" s="12" t="str">
        <f>'[1]Resultats 3'!F38</f>
        <v>SAINT VULBAS VELO SPORT</v>
      </c>
      <c r="F113" s="12" t="str">
        <f>'[1]Resultats 3'!I38</f>
        <v>FSGT</v>
      </c>
      <c r="G113" s="14">
        <f>'[1]Resultats 3'!J38</f>
        <v>69</v>
      </c>
      <c r="H113" s="47" t="s">
        <v>61</v>
      </c>
      <c r="I113" s="180"/>
      <c r="J113" s="49"/>
      <c r="K113" s="50"/>
      <c r="L113" s="175"/>
    </row>
    <row r="114" spans="2:12" s="11" customFormat="1" ht="15" customHeight="1" x14ac:dyDescent="0.2">
      <c r="B114" s="117">
        <v>38</v>
      </c>
      <c r="C114" s="97" t="str">
        <f>'[1]Resultats 3'!D39</f>
        <v>BLANDON</v>
      </c>
      <c r="D114" s="98" t="str">
        <f>'[1]Resultats 3'!E39</f>
        <v>JEAN BAPTISTE</v>
      </c>
      <c r="E114" s="12" t="str">
        <f>'[1]Resultats 3'!F39</f>
        <v>SAINT VULBAS VELO SPORT</v>
      </c>
      <c r="F114" s="12" t="str">
        <f>'[1]Resultats 3'!I39</f>
        <v>FSGT</v>
      </c>
      <c r="G114" s="24">
        <f>'[1]Resultats 3'!J39</f>
        <v>69</v>
      </c>
      <c r="H114" s="47" t="s">
        <v>61</v>
      </c>
      <c r="I114" s="180"/>
      <c r="J114" s="49"/>
      <c r="K114" s="50"/>
      <c r="L114" s="175"/>
    </row>
    <row r="115" spans="2:12" s="11" customFormat="1" ht="15" customHeight="1" x14ac:dyDescent="0.2">
      <c r="B115" s="315">
        <v>39</v>
      </c>
      <c r="C115" s="316" t="str">
        <f>'[1]Resultats 3'!D40</f>
        <v>GOY</v>
      </c>
      <c r="D115" s="308" t="str">
        <f>'[1]Resultats 3'!E40</f>
        <v>ALAIN</v>
      </c>
      <c r="E115" s="317" t="str">
        <f>'[1]Resultats 3'!F40</f>
        <v>ROUE SPORTIVE MEXIMIEUX</v>
      </c>
      <c r="F115" s="313" t="str">
        <f>'[1]Resultats 3'!I40</f>
        <v>FSGT</v>
      </c>
      <c r="G115" s="318">
        <f>'[1]Resultats 3'!J40</f>
        <v>69</v>
      </c>
      <c r="H115" s="47" t="s">
        <v>61</v>
      </c>
      <c r="I115" s="180"/>
      <c r="J115" s="320"/>
      <c r="K115" s="321"/>
      <c r="L115" s="175"/>
    </row>
    <row r="116" spans="2:12" s="11" customFormat="1" ht="15" customHeight="1" x14ac:dyDescent="0.2">
      <c r="B116" s="315">
        <v>40</v>
      </c>
      <c r="C116" s="316" t="str">
        <f>'[1]Resultats 3'!D41</f>
        <v>GROSSAT</v>
      </c>
      <c r="D116" s="308" t="str">
        <f>'[1]Resultats 3'!E41</f>
        <v>FREDERIC</v>
      </c>
      <c r="E116" s="317" t="str">
        <f>'[1]Resultats 3'!F41</f>
        <v>VC TREVOUX</v>
      </c>
      <c r="F116" s="313" t="str">
        <f>'[1]Resultats 3'!I41</f>
        <v>FSGT</v>
      </c>
      <c r="G116" s="318">
        <f>'[1]Resultats 3'!J41</f>
        <v>69</v>
      </c>
      <c r="H116" s="47" t="s">
        <v>61</v>
      </c>
      <c r="I116" s="180"/>
      <c r="J116" s="320"/>
      <c r="K116" s="321"/>
      <c r="L116" s="175"/>
    </row>
    <row r="117" spans="2:12" s="11" customFormat="1" ht="15" customHeight="1" x14ac:dyDescent="0.2">
      <c r="B117" s="315">
        <v>41</v>
      </c>
      <c r="C117" s="316" t="str">
        <f>'[1]Resultats 3'!D42</f>
        <v>THOMASSON</v>
      </c>
      <c r="D117" s="308" t="str">
        <f>'[1]Resultats 3'!E42</f>
        <v>CHRISTOPHE</v>
      </c>
      <c r="E117" s="317" t="str">
        <f>'[1]Resultats 3'!F42</f>
        <v>TEAM DES DOMBES</v>
      </c>
      <c r="F117" s="313" t="str">
        <f>'[1]Resultats 3'!I42</f>
        <v>FSGT</v>
      </c>
      <c r="G117" s="318">
        <f>'[1]Resultats 3'!J42</f>
        <v>69</v>
      </c>
      <c r="H117" s="47" t="s">
        <v>61</v>
      </c>
      <c r="I117" s="180"/>
      <c r="J117" s="320"/>
      <c r="K117" s="321"/>
      <c r="L117" s="175"/>
    </row>
    <row r="118" spans="2:12" s="11" customFormat="1" ht="15" customHeight="1" x14ac:dyDescent="0.2">
      <c r="B118" s="315">
        <v>42</v>
      </c>
      <c r="C118" s="316" t="str">
        <f>'[1]Resultats 3'!D43</f>
        <v>DAGUERRE</v>
      </c>
      <c r="D118" s="308" t="str">
        <f>'[1]Resultats 3'!E43</f>
        <v>HUGO</v>
      </c>
      <c r="E118" s="317" t="str">
        <f>'[1]Resultats 3'!F43</f>
        <v>LYON SPRINT EVOLUTION</v>
      </c>
      <c r="F118" s="313" t="str">
        <f>'[1]Resultats 3'!I43</f>
        <v>FSGT</v>
      </c>
      <c r="G118" s="318">
        <f>'[1]Resultats 3'!J43</f>
        <v>69</v>
      </c>
      <c r="H118" s="47" t="s">
        <v>61</v>
      </c>
      <c r="I118" s="180"/>
      <c r="J118" s="320"/>
      <c r="K118" s="321"/>
      <c r="L118" s="175"/>
    </row>
    <row r="119" spans="2:12" s="11" customFormat="1" ht="15" customHeight="1" x14ac:dyDescent="0.2">
      <c r="B119" s="315">
        <v>43</v>
      </c>
      <c r="C119" s="316" t="str">
        <f>'[1]Resultats 3'!D44</f>
        <v>GOBET</v>
      </c>
      <c r="D119" s="308" t="str">
        <f>'[1]Resultats 3'!E44</f>
        <v>PHILIPPE</v>
      </c>
      <c r="E119" s="317" t="str">
        <f>'[1]Resultats 3'!F44</f>
        <v>ES JONAGEOIS CYCLO</v>
      </c>
      <c r="F119" s="313" t="str">
        <f>'[1]Resultats 3'!I44</f>
        <v>FSGT</v>
      </c>
      <c r="G119" s="318">
        <f>'[1]Resultats 3'!J44</f>
        <v>69</v>
      </c>
      <c r="H119" s="47" t="s">
        <v>61</v>
      </c>
      <c r="I119" s="180"/>
      <c r="J119" s="320"/>
      <c r="K119" s="321"/>
      <c r="L119" s="175"/>
    </row>
    <row r="120" spans="2:12" s="11" customFormat="1" ht="15" customHeight="1" x14ac:dyDescent="0.2">
      <c r="B120" s="315">
        <v>44</v>
      </c>
      <c r="C120" s="316" t="str">
        <f>'[1]Resultats 3'!D45</f>
        <v>REIGAZA</v>
      </c>
      <c r="D120" s="308" t="str">
        <f>'[1]Resultats 3'!E45</f>
        <v>BRUNO</v>
      </c>
      <c r="E120" s="317" t="str">
        <f>'[1]Resultats 3'!F45</f>
        <v>BRISON SAINT INNOCENTS</v>
      </c>
      <c r="F120" s="313" t="str">
        <f>'[1]Resultats 3'!I45</f>
        <v>FSGT</v>
      </c>
      <c r="G120" s="318">
        <f>'[1]Resultats 3'!J45</f>
        <v>73</v>
      </c>
      <c r="H120" s="47" t="s">
        <v>61</v>
      </c>
      <c r="I120" s="180"/>
      <c r="J120" s="320"/>
      <c r="K120" s="321"/>
      <c r="L120" s="175"/>
    </row>
    <row r="121" spans="2:12" s="11" customFormat="1" ht="15" customHeight="1" x14ac:dyDescent="0.2">
      <c r="B121" s="315">
        <v>45</v>
      </c>
      <c r="C121" s="316" t="str">
        <f>'[1]Resultats 3'!D46</f>
        <v>GIRAUD</v>
      </c>
      <c r="D121" s="308" t="str">
        <f>'[1]Resultats 3'!E46</f>
        <v>WILLIAM</v>
      </c>
      <c r="E121" s="317" t="str">
        <f>'[1]Resultats 3'!F46</f>
        <v>AS ORTF</v>
      </c>
      <c r="F121" s="313" t="str">
        <f>'[1]Resultats 3'!I46</f>
        <v>FSGT</v>
      </c>
      <c r="G121" s="318">
        <f>'[1]Resultats 3'!J46</f>
        <v>69</v>
      </c>
      <c r="H121" s="47" t="s">
        <v>61</v>
      </c>
      <c r="I121" s="180"/>
      <c r="J121" s="320"/>
      <c r="K121" s="321"/>
      <c r="L121" s="175"/>
    </row>
    <row r="122" spans="2:12" s="11" customFormat="1" ht="15" customHeight="1" x14ac:dyDescent="0.2">
      <c r="B122" s="315">
        <v>46</v>
      </c>
      <c r="C122" s="316" t="str">
        <f>'[1]Resultats 3'!D47</f>
        <v>POCAUD</v>
      </c>
      <c r="D122" s="308" t="str">
        <f>'[1]Resultats 3'!E47</f>
        <v>ALAIN</v>
      </c>
      <c r="E122" s="317" t="str">
        <f>'[1]Resultats 3'!F47</f>
        <v>HORIZON 38</v>
      </c>
      <c r="F122" s="313" t="str">
        <f>'[1]Resultats 3'!I47</f>
        <v>FSGT</v>
      </c>
      <c r="G122" s="318">
        <f>'[1]Resultats 3'!J47</f>
        <v>69</v>
      </c>
      <c r="H122" s="47" t="s">
        <v>61</v>
      </c>
      <c r="I122" s="180"/>
      <c r="J122" s="320"/>
      <c r="K122" s="321"/>
      <c r="L122" s="175"/>
    </row>
    <row r="123" spans="2:12" s="11" customFormat="1" ht="15" customHeight="1" x14ac:dyDescent="0.2">
      <c r="B123" s="315">
        <v>47</v>
      </c>
      <c r="C123" s="316" t="str">
        <f>'[1]Resultats 3'!D48</f>
        <v>ANIA ASENJO</v>
      </c>
      <c r="D123" s="308" t="str">
        <f>'[1]Resultats 3'!E48</f>
        <v>MIGUEL</v>
      </c>
      <c r="E123" s="317" t="str">
        <f>'[1]Resultats 3'!F48</f>
        <v>ECO VILLEURBANNE</v>
      </c>
      <c r="F123" s="313" t="str">
        <f>'[1]Resultats 3'!I48</f>
        <v>FSGT</v>
      </c>
      <c r="G123" s="318">
        <f>'[1]Resultats 3'!J48</f>
        <v>69</v>
      </c>
      <c r="H123" s="47" t="s">
        <v>61</v>
      </c>
      <c r="I123" s="180"/>
      <c r="J123" s="320"/>
      <c r="K123" s="321"/>
      <c r="L123" s="175"/>
    </row>
    <row r="124" spans="2:12" s="11" customFormat="1" ht="15" customHeight="1" x14ac:dyDescent="0.2">
      <c r="B124" s="315">
        <v>48</v>
      </c>
      <c r="C124" s="316" t="str">
        <f>'[1]Resultats 3'!D49</f>
        <v>BELIN</v>
      </c>
      <c r="D124" s="308" t="str">
        <f>'[1]Resultats 3'!E49</f>
        <v>MAXIME</v>
      </c>
      <c r="E124" s="317" t="str">
        <f>'[1]Resultats 3'!F49</f>
        <v>EC ANNECY</v>
      </c>
      <c r="F124" s="313" t="str">
        <f>'[1]Resultats 3'!I49</f>
        <v>FSGT</v>
      </c>
      <c r="G124" s="318">
        <f>'[1]Resultats 3'!J49</f>
        <v>74</v>
      </c>
      <c r="H124" s="47" t="s">
        <v>61</v>
      </c>
      <c r="I124" s="180"/>
      <c r="J124" s="320"/>
      <c r="K124" s="321"/>
      <c r="L124" s="175"/>
    </row>
    <row r="125" spans="2:12" s="11" customFormat="1" ht="15" customHeight="1" x14ac:dyDescent="0.2">
      <c r="B125" s="315">
        <v>49</v>
      </c>
      <c r="C125" s="316" t="str">
        <f>'[1]Resultats 3'!D50</f>
        <v>CHAPUIS</v>
      </c>
      <c r="D125" s="308" t="str">
        <f>'[1]Resultats 3'!E50</f>
        <v>JEAN PIERRE</v>
      </c>
      <c r="E125" s="317" t="str">
        <f>'[1]Resultats 3'!F50</f>
        <v>VC BRIGNAIS</v>
      </c>
      <c r="F125" s="313" t="str">
        <f>'[1]Resultats 3'!I50</f>
        <v>FSGT</v>
      </c>
      <c r="G125" s="318">
        <f>'[1]Resultats 3'!J50</f>
        <v>69</v>
      </c>
      <c r="H125" s="47" t="s">
        <v>61</v>
      </c>
      <c r="I125" s="180"/>
      <c r="J125" s="320"/>
      <c r="K125" s="321"/>
      <c r="L125" s="175"/>
    </row>
    <row r="126" spans="2:12" s="11" customFormat="1" ht="15" customHeight="1" x14ac:dyDescent="0.2">
      <c r="B126" s="315">
        <v>50</v>
      </c>
      <c r="C126" s="316" t="str">
        <f>'[1]Resultats 3'!D51</f>
        <v>LAMANT</v>
      </c>
      <c r="D126" s="308" t="str">
        <f>'[1]Resultats 3'!E51</f>
        <v>FREDERIC</v>
      </c>
      <c r="E126" s="317" t="str">
        <f>'[1]Resultats 3'!F51</f>
        <v>VC DRUILLAT</v>
      </c>
      <c r="F126" s="313" t="str">
        <f>'[1]Resultats 3'!I51</f>
        <v>FSGT</v>
      </c>
      <c r="G126" s="318">
        <f>'[1]Resultats 3'!J51</f>
        <v>69</v>
      </c>
      <c r="H126" s="47" t="s">
        <v>61</v>
      </c>
      <c r="I126" s="180"/>
      <c r="J126" s="320"/>
      <c r="K126" s="321"/>
      <c r="L126" s="175"/>
    </row>
    <row r="127" spans="2:12" s="11" customFormat="1" ht="15" customHeight="1" x14ac:dyDescent="0.2">
      <c r="B127" s="315">
        <v>51</v>
      </c>
      <c r="C127" s="316" t="str">
        <f>'[1]Resultats 3'!D52</f>
        <v>PETITJEAN</v>
      </c>
      <c r="D127" s="308" t="str">
        <f>'[1]Resultats 3'!E52</f>
        <v>PHILIPPE</v>
      </c>
      <c r="E127" s="317" t="str">
        <f>'[1]Resultats 3'!F52</f>
        <v>AC LYON VAISE</v>
      </c>
      <c r="F127" s="313" t="str">
        <f>'[1]Resultats 3'!I52</f>
        <v>FSGT</v>
      </c>
      <c r="G127" s="318">
        <f>'[1]Resultats 3'!J52</f>
        <v>69</v>
      </c>
      <c r="H127" s="47" t="s">
        <v>61</v>
      </c>
      <c r="I127" s="180"/>
      <c r="J127" s="320"/>
      <c r="K127" s="321"/>
      <c r="L127" s="175"/>
    </row>
    <row r="128" spans="2:12" s="11" customFormat="1" ht="15" customHeight="1" x14ac:dyDescent="0.2">
      <c r="B128" s="315">
        <v>52</v>
      </c>
      <c r="C128" s="316" t="str">
        <f>'[1]Resultats 3'!D53</f>
        <v>RIQUELME</v>
      </c>
      <c r="D128" s="308" t="str">
        <f>'[1]Resultats 3'!E53</f>
        <v>ROBIN</v>
      </c>
      <c r="E128" s="317" t="str">
        <f>'[1]Resultats 3'!F53</f>
        <v>VC CORBAS</v>
      </c>
      <c r="F128" s="313" t="str">
        <f>'[1]Resultats 3'!I53</f>
        <v>FSGT</v>
      </c>
      <c r="G128" s="318">
        <f>'[1]Resultats 3'!J53</f>
        <v>69</v>
      </c>
      <c r="H128" s="47" t="s">
        <v>61</v>
      </c>
      <c r="I128" s="180"/>
      <c r="J128" s="320"/>
      <c r="K128" s="321"/>
      <c r="L128" s="175"/>
    </row>
    <row r="129" spans="2:12" s="11" customFormat="1" ht="15" customHeight="1" x14ac:dyDescent="0.2">
      <c r="B129" s="315">
        <v>53</v>
      </c>
      <c r="C129" s="316" t="str">
        <f>'[1]Resultats 3'!D54</f>
        <v>AUBERTIN</v>
      </c>
      <c r="D129" s="308" t="str">
        <f>'[1]Resultats 3'!E54</f>
        <v>MAXIME</v>
      </c>
      <c r="E129" s="317" t="str">
        <f>'[1]Resultats 3'!F54</f>
        <v>VELO GRIFFON MEYZIEU</v>
      </c>
      <c r="F129" s="313" t="str">
        <f>'[1]Resultats 3'!I54</f>
        <v>FSGT</v>
      </c>
      <c r="G129" s="318">
        <f>'[1]Resultats 3'!J54</f>
        <v>69</v>
      </c>
      <c r="H129" s="47" t="s">
        <v>61</v>
      </c>
      <c r="I129" s="180"/>
      <c r="J129" s="320"/>
      <c r="K129" s="321"/>
      <c r="L129" s="175"/>
    </row>
    <row r="130" spans="2:12" s="11" customFormat="1" ht="15" customHeight="1" x14ac:dyDescent="0.2">
      <c r="B130" s="315">
        <v>54</v>
      </c>
      <c r="C130" s="316" t="str">
        <f>'[1]Resultats 3'!D55</f>
        <v>PEILLON</v>
      </c>
      <c r="D130" s="308" t="str">
        <f>'[1]Resultats 3'!E55</f>
        <v>JULIEN</v>
      </c>
      <c r="E130" s="317" t="str">
        <f>'[1]Resultats 3'!F55</f>
        <v>EC DUQUESNE OULLINS</v>
      </c>
      <c r="F130" s="313" t="str">
        <f>'[1]Resultats 3'!I55</f>
        <v>FSGT</v>
      </c>
      <c r="G130" s="318">
        <f>'[1]Resultats 3'!J55</f>
        <v>69</v>
      </c>
      <c r="H130" s="47" t="s">
        <v>61</v>
      </c>
      <c r="I130" s="180"/>
      <c r="J130" s="320"/>
      <c r="K130" s="321"/>
      <c r="L130" s="175"/>
    </row>
    <row r="131" spans="2:12" s="11" customFormat="1" ht="15" customHeight="1" x14ac:dyDescent="0.2">
      <c r="B131" s="315">
        <v>55</v>
      </c>
      <c r="C131" s="316" t="str">
        <f>'[1]Resultats 3'!D56</f>
        <v>BAROU</v>
      </c>
      <c r="D131" s="308" t="str">
        <f>'[1]Resultats 3'!E56</f>
        <v>OLIVIER</v>
      </c>
      <c r="E131" s="317" t="str">
        <f>'[1]Resultats 3'!F56</f>
        <v>HORIZON 38</v>
      </c>
      <c r="F131" s="313" t="str">
        <f>'[1]Resultats 3'!I56</f>
        <v>FSGT</v>
      </c>
      <c r="G131" s="318">
        <f>'[1]Resultats 3'!J56</f>
        <v>69</v>
      </c>
      <c r="H131" s="47" t="s">
        <v>61</v>
      </c>
      <c r="I131" s="180"/>
      <c r="J131" s="320"/>
      <c r="K131" s="321"/>
      <c r="L131" s="175"/>
    </row>
    <row r="132" spans="2:12" s="11" customFormat="1" ht="15" customHeight="1" x14ac:dyDescent="0.2">
      <c r="B132" s="315">
        <v>56</v>
      </c>
      <c r="C132" s="316" t="str">
        <f>'[1]Resultats 3'!D57</f>
        <v>MARTEL</v>
      </c>
      <c r="D132" s="308" t="str">
        <f>'[1]Resultats 3'!E57</f>
        <v>JEREMIE</v>
      </c>
      <c r="E132" s="317" t="str">
        <f>'[1]Resultats 3'!F57</f>
        <v>VC CORBAS</v>
      </c>
      <c r="F132" s="313" t="str">
        <f>'[1]Resultats 3'!I57</f>
        <v>FSGT</v>
      </c>
      <c r="G132" s="318">
        <f>'[1]Resultats 3'!J57</f>
        <v>69</v>
      </c>
      <c r="H132" s="47" t="s">
        <v>61</v>
      </c>
      <c r="I132" s="180"/>
      <c r="J132" s="320"/>
      <c r="K132" s="321"/>
      <c r="L132" s="175"/>
    </row>
    <row r="133" spans="2:12" s="11" customFormat="1" ht="15" customHeight="1" x14ac:dyDescent="0.2">
      <c r="B133" s="315">
        <v>57</v>
      </c>
      <c r="C133" s="316" t="str">
        <f>'[1]Resultats 3'!D58</f>
        <v>SERRIERE</v>
      </c>
      <c r="D133" s="308" t="str">
        <f>'[1]Resultats 3'!E58</f>
        <v>JORIS</v>
      </c>
      <c r="E133" s="317" t="str">
        <f>'[1]Resultats 3'!F58</f>
        <v>VC VAULX EN VELIN</v>
      </c>
      <c r="F133" s="313" t="str">
        <f>'[1]Resultats 3'!I58</f>
        <v>FSGT</v>
      </c>
      <c r="G133" s="318">
        <f>'[1]Resultats 3'!J58</f>
        <v>69</v>
      </c>
      <c r="H133" s="47" t="s">
        <v>61</v>
      </c>
      <c r="I133" s="180"/>
      <c r="J133" s="320"/>
      <c r="K133" s="321"/>
      <c r="L133" s="175"/>
    </row>
    <row r="134" spans="2:12" s="11" customFormat="1" ht="15" customHeight="1" x14ac:dyDescent="0.2">
      <c r="B134" s="315">
        <v>58</v>
      </c>
      <c r="C134" s="316" t="str">
        <f>'[1]Resultats 3'!D59</f>
        <v>LABREUCHE</v>
      </c>
      <c r="D134" s="308" t="str">
        <f>'[1]Resultats 3'!E59</f>
        <v>JONATHAN</v>
      </c>
      <c r="E134" s="317" t="str">
        <f>'[1]Resultats 3'!F59</f>
        <v>ECO VILLEURBANNE</v>
      </c>
      <c r="F134" s="313" t="str">
        <f>'[1]Resultats 3'!I59</f>
        <v>FSGT</v>
      </c>
      <c r="G134" s="318">
        <f>'[1]Resultats 3'!J59</f>
        <v>69</v>
      </c>
      <c r="H134" s="47" t="s">
        <v>61</v>
      </c>
      <c r="I134" s="180"/>
      <c r="J134" s="320"/>
      <c r="K134" s="321"/>
      <c r="L134" s="175"/>
    </row>
    <row r="135" spans="2:12" s="11" customFormat="1" ht="15" customHeight="1" x14ac:dyDescent="0.2">
      <c r="B135" s="315">
        <v>59</v>
      </c>
      <c r="C135" s="316" t="str">
        <f>'[1]Resultats 3'!D60</f>
        <v>CLEMARON</v>
      </c>
      <c r="D135" s="308" t="str">
        <f>'[1]Resultats 3'!E60</f>
        <v>YVAN</v>
      </c>
      <c r="E135" s="317" t="str">
        <f>'[1]Resultats 3'!F60</f>
        <v>VC MAX BAREL</v>
      </c>
      <c r="F135" s="313" t="str">
        <f>'[1]Resultats 3'!I60</f>
        <v>FSGT</v>
      </c>
      <c r="G135" s="318">
        <f>'[1]Resultats 3'!J60</f>
        <v>69</v>
      </c>
      <c r="H135" s="47" t="s">
        <v>61</v>
      </c>
      <c r="I135" s="180"/>
      <c r="J135" s="320"/>
      <c r="K135" s="321"/>
      <c r="L135" s="175"/>
    </row>
    <row r="136" spans="2:12" s="11" customFormat="1" ht="15" customHeight="1" x14ac:dyDescent="0.2">
      <c r="B136" s="315">
        <v>60</v>
      </c>
      <c r="C136" s="316" t="str">
        <f>'[1]Resultats 3'!D61</f>
        <v>ARNAUD</v>
      </c>
      <c r="D136" s="308" t="str">
        <f>'[1]Resultats 3'!E61</f>
        <v>MICHEL</v>
      </c>
      <c r="E136" s="317" t="str">
        <f>'[1]Resultats 3'!F61</f>
        <v>VC TREVOUX</v>
      </c>
      <c r="F136" s="313" t="str">
        <f>'[1]Resultats 3'!I61</f>
        <v>FSGT</v>
      </c>
      <c r="G136" s="318">
        <f>'[1]Resultats 3'!J61</f>
        <v>69</v>
      </c>
      <c r="H136" s="47" t="s">
        <v>61</v>
      </c>
      <c r="I136" s="180"/>
      <c r="J136" s="320"/>
      <c r="K136" s="321"/>
      <c r="L136" s="175"/>
    </row>
    <row r="137" spans="2:12" s="11" customFormat="1" ht="15" customHeight="1" x14ac:dyDescent="0.2">
      <c r="B137" s="315">
        <v>61</v>
      </c>
      <c r="C137" s="316" t="str">
        <f>'[1]Resultats 3'!D62</f>
        <v>VILLAIN</v>
      </c>
      <c r="D137" s="308" t="str">
        <f>'[1]Resultats 3'!E62</f>
        <v>STEPHANE</v>
      </c>
      <c r="E137" s="317" t="str">
        <f>'[1]Resultats 3'!F62</f>
        <v>UC COGNIN</v>
      </c>
      <c r="F137" s="313" t="str">
        <f>'[1]Resultats 3'!I62</f>
        <v>FSGT</v>
      </c>
      <c r="G137" s="318">
        <f>'[1]Resultats 3'!J62</f>
        <v>73</v>
      </c>
      <c r="H137" s="47" t="s">
        <v>61</v>
      </c>
      <c r="I137" s="180"/>
      <c r="J137" s="320"/>
      <c r="K137" s="321"/>
      <c r="L137" s="175"/>
    </row>
    <row r="138" spans="2:12" s="11" customFormat="1" ht="15" customHeight="1" x14ac:dyDescent="0.2">
      <c r="B138" s="315">
        <v>62</v>
      </c>
      <c r="C138" s="316" t="str">
        <f>'[1]Resultats 3'!D63</f>
        <v>RAIMBEAUX</v>
      </c>
      <c r="D138" s="308" t="str">
        <f>'[1]Resultats 3'!E63</f>
        <v>CLAUDE</v>
      </c>
      <c r="E138" s="317" t="str">
        <f>'[1]Resultats 3'!F63</f>
        <v>FRIOL CLUB TAIN TOURNON</v>
      </c>
      <c r="F138" s="313" t="str">
        <f>'[1]Resultats 3'!I63</f>
        <v>FSGT</v>
      </c>
      <c r="G138" s="318">
        <f>'[1]Resultats 3'!J63</f>
        <v>26</v>
      </c>
      <c r="H138" s="47" t="s">
        <v>61</v>
      </c>
      <c r="I138" s="180"/>
      <c r="J138" s="320"/>
      <c r="K138" s="321"/>
      <c r="L138" s="175"/>
    </row>
    <row r="139" spans="2:12" s="11" customFormat="1" ht="15" customHeight="1" x14ac:dyDescent="0.2">
      <c r="B139" s="315">
        <v>63</v>
      </c>
      <c r="C139" s="316" t="str">
        <f>'[1]Resultats 3'!D64</f>
        <v>ROMAGNY</v>
      </c>
      <c r="D139" s="308" t="str">
        <f>'[1]Resultats 3'!E64</f>
        <v>J CHRISTOPHE</v>
      </c>
      <c r="E139" s="317" t="str">
        <f>'[1]Resultats 3'!F64</f>
        <v xml:space="preserve">ROUE D'OR CHAMBON </v>
      </c>
      <c r="F139" s="313" t="str">
        <f>'[1]Resultats 3'!I64</f>
        <v>FSGT</v>
      </c>
      <c r="G139" s="318">
        <f>'[1]Resultats 3'!J64</f>
        <v>42</v>
      </c>
      <c r="H139" s="47" t="s">
        <v>61</v>
      </c>
      <c r="I139" s="180"/>
      <c r="J139" s="320"/>
      <c r="K139" s="321"/>
      <c r="L139" s="175"/>
    </row>
    <row r="140" spans="2:12" s="11" customFormat="1" ht="15" customHeight="1" x14ac:dyDescent="0.2">
      <c r="B140" s="315">
        <v>64</v>
      </c>
      <c r="C140" s="316" t="str">
        <f>'[1]Resultats 3'!D65</f>
        <v>SIMEONE</v>
      </c>
      <c r="D140" s="308" t="str">
        <f>'[1]Resultats 3'!E65</f>
        <v>FRANCK</v>
      </c>
      <c r="E140" s="317" t="str">
        <f>'[1]Resultats 3'!F65</f>
        <v>EC DUQUESNE OULLINS</v>
      </c>
      <c r="F140" s="313" t="str">
        <f>'[1]Resultats 3'!I65</f>
        <v>FSGT</v>
      </c>
      <c r="G140" s="318">
        <f>'[1]Resultats 3'!J65</f>
        <v>69</v>
      </c>
      <c r="H140" s="47" t="s">
        <v>61</v>
      </c>
      <c r="I140" s="180"/>
      <c r="J140" s="320"/>
      <c r="K140" s="321"/>
      <c r="L140" s="175"/>
    </row>
    <row r="141" spans="2:12" s="11" customFormat="1" ht="15" customHeight="1" x14ac:dyDescent="0.2">
      <c r="B141" s="315">
        <v>65</v>
      </c>
      <c r="C141" s="316" t="str">
        <f>'[1]Resultats 3'!D66</f>
        <v>CHARBONNIER</v>
      </c>
      <c r="D141" s="308" t="str">
        <f>'[1]Resultats 3'!E66</f>
        <v>LAURENT</v>
      </c>
      <c r="E141" s="317" t="str">
        <f>'[1]Resultats 3'!F66</f>
        <v>VC VELAY</v>
      </c>
      <c r="F141" s="313" t="str">
        <f>'[1]Resultats 3'!I66</f>
        <v>FSGT</v>
      </c>
      <c r="G141" s="318">
        <f>'[1]Resultats 3'!J66</f>
        <v>43</v>
      </c>
      <c r="H141" s="47" t="s">
        <v>61</v>
      </c>
      <c r="I141" s="180"/>
      <c r="J141" s="320"/>
      <c r="K141" s="321"/>
      <c r="L141" s="175"/>
    </row>
    <row r="142" spans="2:12" s="11" customFormat="1" ht="15" customHeight="1" x14ac:dyDescent="0.2">
      <c r="B142" s="315">
        <v>66</v>
      </c>
      <c r="C142" s="316" t="str">
        <f>'[1]Resultats 3'!D67</f>
        <v>LEBLANC</v>
      </c>
      <c r="D142" s="308" t="str">
        <f>'[1]Resultats 3'!E67</f>
        <v>MICHEL</v>
      </c>
      <c r="E142" s="317" t="str">
        <f>'[1]Resultats 3'!F67</f>
        <v>AC TARARE POPEY</v>
      </c>
      <c r="F142" s="313" t="str">
        <f>'[1]Resultats 3'!I67</f>
        <v>FSGT</v>
      </c>
      <c r="G142" s="318">
        <f>'[1]Resultats 3'!J67</f>
        <v>42</v>
      </c>
      <c r="H142" s="47" t="s">
        <v>61</v>
      </c>
      <c r="I142" s="180"/>
      <c r="J142" s="320"/>
      <c r="K142" s="321"/>
      <c r="L142" s="175"/>
    </row>
    <row r="143" spans="2:12" s="11" customFormat="1" ht="15" customHeight="1" x14ac:dyDescent="0.2">
      <c r="B143" s="315">
        <v>67</v>
      </c>
      <c r="C143" s="316" t="str">
        <f>'[1]Resultats 3'!D68</f>
        <v>LANGLOIS</v>
      </c>
      <c r="D143" s="308" t="str">
        <f>'[1]Resultats 3'!E68</f>
        <v>CHRISTOPHE</v>
      </c>
      <c r="E143" s="317" t="str">
        <f>'[1]Resultats 3'!F68</f>
        <v>EC PIERRE BENITE SAINT GENIS LAVAL</v>
      </c>
      <c r="F143" s="313" t="str">
        <f>'[1]Resultats 3'!I68</f>
        <v>FSGT</v>
      </c>
      <c r="G143" s="318">
        <f>'[1]Resultats 3'!J68</f>
        <v>69</v>
      </c>
      <c r="H143" s="47" t="s">
        <v>61</v>
      </c>
      <c r="I143" s="180"/>
      <c r="J143" s="320"/>
      <c r="K143" s="321"/>
      <c r="L143" s="175"/>
    </row>
    <row r="144" spans="2:12" s="11" customFormat="1" ht="15" customHeight="1" x14ac:dyDescent="0.2">
      <c r="B144" s="315">
        <v>68</v>
      </c>
      <c r="C144" s="316" t="str">
        <f>'[1]Resultats 3'!D69</f>
        <v>BILLANDON FARGEIX</v>
      </c>
      <c r="D144" s="308" t="str">
        <f>'[1]Resultats 3'!E69</f>
        <v>CHRISTOPHE</v>
      </c>
      <c r="E144" s="317" t="str">
        <f>'[1]Resultats 3'!F69</f>
        <v>AC MOULIN A VENT</v>
      </c>
      <c r="F144" s="313" t="str">
        <f>'[1]Resultats 3'!I69</f>
        <v>FSGT</v>
      </c>
      <c r="G144" s="318">
        <f>'[1]Resultats 3'!J69</f>
        <v>69</v>
      </c>
      <c r="H144" s="47" t="s">
        <v>61</v>
      </c>
      <c r="I144" s="180"/>
      <c r="J144" s="320"/>
      <c r="K144" s="321"/>
      <c r="L144" s="175"/>
    </row>
    <row r="145" spans="2:12" s="11" customFormat="1" ht="15" customHeight="1" x14ac:dyDescent="0.2">
      <c r="B145" s="315">
        <v>69</v>
      </c>
      <c r="C145" s="316" t="str">
        <f>'[1]Resultats 3'!D70</f>
        <v>POURTIER</v>
      </c>
      <c r="D145" s="308" t="str">
        <f>'[1]Resultats 3'!E70</f>
        <v>SEBASTIEN</v>
      </c>
      <c r="E145" s="317" t="str">
        <f>'[1]Resultats 3'!F70</f>
        <v>VC DU VELAY</v>
      </c>
      <c r="F145" s="313" t="str">
        <f>'[1]Resultats 3'!I70</f>
        <v>FSGT</v>
      </c>
      <c r="G145" s="318">
        <f>'[1]Resultats 3'!J70</f>
        <v>43</v>
      </c>
      <c r="H145" s="47" t="s">
        <v>61</v>
      </c>
      <c r="I145" s="180"/>
      <c r="J145" s="320"/>
      <c r="K145" s="321"/>
      <c r="L145" s="175"/>
    </row>
    <row r="146" spans="2:12" s="11" customFormat="1" ht="15" customHeight="1" x14ac:dyDescent="0.2">
      <c r="B146" s="315">
        <v>70</v>
      </c>
      <c r="C146" s="316" t="str">
        <f>'[1]Resultats 3'!D71</f>
        <v>THOMAS</v>
      </c>
      <c r="D146" s="308" t="str">
        <f>'[1]Resultats 3'!E71</f>
        <v>JEROME</v>
      </c>
      <c r="E146" s="317" t="str">
        <f>'[1]Resultats 3'!F71</f>
        <v>VC LAGNIEU</v>
      </c>
      <c r="F146" s="313" t="str">
        <f>'[1]Resultats 3'!I71</f>
        <v>FSGT</v>
      </c>
      <c r="G146" s="318">
        <f>'[1]Resultats 3'!J71</f>
        <v>69</v>
      </c>
      <c r="H146" s="47" t="s">
        <v>61</v>
      </c>
      <c r="I146" s="180"/>
      <c r="J146" s="320"/>
      <c r="K146" s="321"/>
      <c r="L146" s="175"/>
    </row>
    <row r="147" spans="2:12" s="11" customFormat="1" ht="15" customHeight="1" x14ac:dyDescent="0.2">
      <c r="B147" s="315">
        <v>71</v>
      </c>
      <c r="C147" s="316" t="str">
        <f>'[1]Resultats 3'!D72</f>
        <v>BRAZET</v>
      </c>
      <c r="D147" s="308" t="str">
        <f>'[1]Resultats 3'!E72</f>
        <v>JEAN LOUIS</v>
      </c>
      <c r="E147" s="317" t="str">
        <f>'[1]Resultats 3'!F72</f>
        <v>VC CORBAS</v>
      </c>
      <c r="F147" s="313" t="str">
        <f>'[1]Resultats 3'!I72</f>
        <v>FSGT</v>
      </c>
      <c r="G147" s="318">
        <f>'[1]Resultats 3'!J72</f>
        <v>69</v>
      </c>
      <c r="H147" s="47" t="s">
        <v>61</v>
      </c>
      <c r="I147" s="180"/>
      <c r="J147" s="320"/>
      <c r="K147" s="321"/>
      <c r="L147" s="175"/>
    </row>
    <row r="148" spans="2:12" s="11" customFormat="1" ht="15" customHeight="1" x14ac:dyDescent="0.2">
      <c r="B148" s="315">
        <v>72</v>
      </c>
      <c r="C148" s="316" t="str">
        <f>'[1]Resultats 3'!D73</f>
        <v>PLANAISE</v>
      </c>
      <c r="D148" s="308" t="str">
        <f>'[1]Resultats 3'!E73</f>
        <v>THIERRY</v>
      </c>
      <c r="E148" s="317" t="str">
        <f>'[1]Resultats 3'!F73</f>
        <v>AC SAINT JEAN LE VIEUX</v>
      </c>
      <c r="F148" s="313" t="str">
        <f>'[1]Resultats 3'!I73</f>
        <v>FSGT</v>
      </c>
      <c r="G148" s="318">
        <f>'[1]Resultats 3'!J73</f>
        <v>69</v>
      </c>
      <c r="H148" s="319" t="s">
        <v>61</v>
      </c>
      <c r="I148" s="180"/>
      <c r="J148" s="320"/>
      <c r="K148" s="321"/>
      <c r="L148" s="175"/>
    </row>
    <row r="149" spans="2:12" s="11" customFormat="1" ht="15" customHeight="1" x14ac:dyDescent="0.2">
      <c r="B149" s="315" t="s">
        <v>57</v>
      </c>
      <c r="C149" s="316" t="str">
        <f>'[1]Resultats 3'!D74</f>
        <v>LE BORGNE</v>
      </c>
      <c r="D149" s="308" t="str">
        <f>'[1]Resultats 3'!E74</f>
        <v>HERVE</v>
      </c>
      <c r="E149" s="317" t="str">
        <f>'[1]Resultats 3'!F74</f>
        <v>UC COGNIN</v>
      </c>
      <c r="F149" s="313" t="str">
        <f>'[1]Resultats 3'!I74</f>
        <v>FSGT</v>
      </c>
      <c r="G149" s="318">
        <f>'[1]Resultats 3'!J74</f>
        <v>73</v>
      </c>
      <c r="H149" s="319"/>
      <c r="I149" s="180"/>
      <c r="J149" s="320"/>
      <c r="K149" s="321"/>
      <c r="L149" s="175"/>
    </row>
    <row r="150" spans="2:12" s="11" customFormat="1" ht="15" customHeight="1" x14ac:dyDescent="0.2">
      <c r="B150" s="315" t="s">
        <v>57</v>
      </c>
      <c r="C150" s="316" t="str">
        <f>'[1]Resultats 3'!D75</f>
        <v>FICHEUX</v>
      </c>
      <c r="D150" s="308" t="str">
        <f>'[1]Resultats 3'!E75</f>
        <v>JEROME</v>
      </c>
      <c r="E150" s="317" t="str">
        <f>'[1]Resultats 3'!F75</f>
        <v>HORIZON 38</v>
      </c>
      <c r="F150" s="313" t="str">
        <f>'[1]Resultats 3'!I75</f>
        <v>FSGT</v>
      </c>
      <c r="G150" s="318">
        <f>'[1]Resultats 3'!J75</f>
        <v>69</v>
      </c>
      <c r="H150" s="319"/>
      <c r="I150" s="180"/>
      <c r="J150" s="320"/>
      <c r="K150" s="321"/>
      <c r="L150" s="175"/>
    </row>
    <row r="151" spans="2:12" s="11" customFormat="1" ht="15" customHeight="1" x14ac:dyDescent="0.2">
      <c r="B151" s="315" t="s">
        <v>57</v>
      </c>
      <c r="C151" s="316" t="str">
        <f>'[1]Resultats 3'!D76</f>
        <v>OCAMPO-GARZON</v>
      </c>
      <c r="D151" s="308" t="str">
        <f>'[1]Resultats 3'!E76</f>
        <v>CARLOS</v>
      </c>
      <c r="E151" s="317" t="str">
        <f>'[1]Resultats 3'!F76</f>
        <v>CS PONT DE CHERUY</v>
      </c>
      <c r="F151" s="313" t="str">
        <f>'[1]Resultats 3'!I76</f>
        <v>FSGT</v>
      </c>
      <c r="G151" s="318">
        <f>'[1]Resultats 3'!J76</f>
        <v>69</v>
      </c>
      <c r="H151" s="319"/>
      <c r="I151" s="180"/>
      <c r="J151" s="320"/>
      <c r="K151" s="321"/>
      <c r="L151" s="175"/>
    </row>
    <row r="152" spans="2:12" s="11" customFormat="1" ht="15" customHeight="1" x14ac:dyDescent="0.2">
      <c r="B152" s="315" t="s">
        <v>57</v>
      </c>
      <c r="C152" s="316" t="str">
        <f>'[1]Resultats 3'!D77</f>
        <v>BOUVIER</v>
      </c>
      <c r="D152" s="308" t="str">
        <f>'[1]Resultats 3'!E77</f>
        <v>MAXIME</v>
      </c>
      <c r="E152" s="317" t="str">
        <f>'[1]Resultats 3'!F77</f>
        <v>VC LAGNIEU</v>
      </c>
      <c r="F152" s="313" t="str">
        <f>'[1]Resultats 3'!I77</f>
        <v>FSGT</v>
      </c>
      <c r="G152" s="318">
        <f>'[1]Resultats 3'!J77</f>
        <v>69</v>
      </c>
      <c r="H152" s="319"/>
      <c r="I152" s="180"/>
      <c r="J152" s="320"/>
      <c r="K152" s="321"/>
      <c r="L152" s="175"/>
    </row>
    <row r="153" spans="2:12" s="11" customFormat="1" ht="15" customHeight="1" x14ac:dyDescent="0.2">
      <c r="B153" s="315" t="s">
        <v>57</v>
      </c>
      <c r="C153" s="316" t="str">
        <f>'[1]Resultats 3'!D78</f>
        <v>CHAPEL</v>
      </c>
      <c r="D153" s="308" t="str">
        <f>'[1]Resultats 3'!E78</f>
        <v>FRANCK</v>
      </c>
      <c r="E153" s="317" t="str">
        <f>'[1]Resultats 3'!F78</f>
        <v>VC TREVOUX</v>
      </c>
      <c r="F153" s="313" t="str">
        <f>'[1]Resultats 3'!I78</f>
        <v>FSGT</v>
      </c>
      <c r="G153" s="318">
        <f>'[1]Resultats 3'!J78</f>
        <v>69</v>
      </c>
      <c r="H153" s="319"/>
      <c r="I153" s="180"/>
      <c r="J153" s="320"/>
      <c r="K153" s="321"/>
      <c r="L153" s="175"/>
    </row>
    <row r="154" spans="2:12" s="11" customFormat="1" ht="15" customHeight="1" x14ac:dyDescent="0.2">
      <c r="B154" s="315" t="s">
        <v>57</v>
      </c>
      <c r="C154" s="316" t="str">
        <f>'[1]Resultats 3'!D79</f>
        <v>TIXIER</v>
      </c>
      <c r="D154" s="308" t="str">
        <f>'[1]Resultats 3'!E79</f>
        <v>ALEXANDRE</v>
      </c>
      <c r="E154" s="317" t="str">
        <f>'[1]Resultats 3'!F79</f>
        <v>VC TREVOUX</v>
      </c>
      <c r="F154" s="313" t="str">
        <f>'[1]Resultats 3'!I79</f>
        <v>FSGT</v>
      </c>
      <c r="G154" s="318">
        <f>'[1]Resultats 3'!J79</f>
        <v>69</v>
      </c>
      <c r="H154" s="319"/>
      <c r="I154" s="180"/>
      <c r="J154" s="320"/>
      <c r="K154" s="321"/>
      <c r="L154" s="175"/>
    </row>
    <row r="155" spans="2:12" s="11" customFormat="1" ht="15" customHeight="1" x14ac:dyDescent="0.2">
      <c r="B155" s="239" t="s">
        <v>57</v>
      </c>
      <c r="C155" s="139" t="str">
        <f>'[1]Resultats 3'!D80</f>
        <v>LOUIS</v>
      </c>
      <c r="D155" s="110" t="str">
        <f>'[1]Resultats 3'!E80</f>
        <v>FRANCK</v>
      </c>
      <c r="E155" s="208" t="str">
        <f>'[1]Resultats 3'!F80</f>
        <v>VIRIAT TEAM</v>
      </c>
      <c r="F155" s="12" t="str">
        <f>'[1]Resultats 3'!I80</f>
        <v>FSGT</v>
      </c>
      <c r="G155" s="242">
        <f>'[1]Resultats 3'!J80</f>
        <v>69</v>
      </c>
      <c r="H155" s="240"/>
      <c r="I155" s="180"/>
      <c r="J155" s="81"/>
      <c r="K155" s="82"/>
      <c r="L155" s="175"/>
    </row>
    <row r="156" spans="2:12" s="11" customFormat="1" ht="15" customHeight="1" x14ac:dyDescent="0.2">
      <c r="B156" s="239" t="s">
        <v>57</v>
      </c>
      <c r="C156" s="139" t="str">
        <f>'[1]Resultats 3'!D81</f>
        <v>MATRION</v>
      </c>
      <c r="D156" s="110" t="str">
        <f>'[1]Resultats 3'!E81</f>
        <v>CHRISTOPHE</v>
      </c>
      <c r="E156" s="208" t="str">
        <f>'[1]Resultats 3'!F81</f>
        <v>VC TREVOUX</v>
      </c>
      <c r="F156" s="12" t="str">
        <f>'[1]Resultats 3'!I81</f>
        <v>FSGT</v>
      </c>
      <c r="G156" s="242">
        <f>'[1]Resultats 3'!J81</f>
        <v>69</v>
      </c>
      <c r="H156" s="240"/>
      <c r="I156" s="180"/>
      <c r="J156" s="81"/>
      <c r="K156" s="82"/>
      <c r="L156" s="175"/>
    </row>
    <row r="157" spans="2:12" s="11" customFormat="1" ht="15" customHeight="1" x14ac:dyDescent="0.2">
      <c r="B157" s="239" t="s">
        <v>57</v>
      </c>
      <c r="C157" s="139" t="str">
        <f>'[1]Resultats 3'!D82</f>
        <v>MOULIN</v>
      </c>
      <c r="D157" s="110" t="str">
        <f>'[1]Resultats 3'!E82</f>
        <v>DIDIER</v>
      </c>
      <c r="E157" s="208" t="str">
        <f>'[1]Resultats 3'!F82</f>
        <v>EC PAYS DU GIER</v>
      </c>
      <c r="F157" s="12" t="str">
        <f>'[1]Resultats 3'!I82</f>
        <v>FSGT</v>
      </c>
      <c r="G157" s="242">
        <f>'[1]Resultats 3'!J82</f>
        <v>42</v>
      </c>
      <c r="H157" s="240"/>
      <c r="I157" s="180"/>
      <c r="J157" s="81"/>
      <c r="K157" s="82"/>
      <c r="L157" s="175"/>
    </row>
    <row r="158" spans="2:12" s="11" customFormat="1" ht="15" customHeight="1" x14ac:dyDescent="0.2">
      <c r="B158" s="239" t="s">
        <v>57</v>
      </c>
      <c r="C158" s="139" t="str">
        <f>'[1]Resultats 3'!D83</f>
        <v>LECONTE</v>
      </c>
      <c r="D158" s="110" t="str">
        <f>'[1]Resultats 3'!E83</f>
        <v>SEBASTIEN</v>
      </c>
      <c r="E158" s="208" t="str">
        <f>'[1]Resultats 3'!F83</f>
        <v>TEAM DES DOMBES</v>
      </c>
      <c r="F158" s="12" t="str">
        <f>'[1]Resultats 3'!I83</f>
        <v>FSGT</v>
      </c>
      <c r="G158" s="242">
        <f>'[1]Resultats 3'!J83</f>
        <v>69</v>
      </c>
      <c r="H158" s="240"/>
      <c r="I158" s="180"/>
      <c r="J158" s="81"/>
      <c r="K158" s="82"/>
      <c r="L158" s="175"/>
    </row>
    <row r="159" spans="2:12" s="11" customFormat="1" ht="15" customHeight="1" x14ac:dyDescent="0.2">
      <c r="B159" s="239"/>
      <c r="C159" s="139"/>
      <c r="D159" s="110"/>
      <c r="E159" s="208"/>
      <c r="F159" s="12"/>
      <c r="G159" s="242"/>
      <c r="H159" s="240"/>
      <c r="I159" s="180"/>
      <c r="J159" s="81"/>
      <c r="K159" s="82"/>
      <c r="L159" s="175"/>
    </row>
    <row r="160" spans="2:12" s="11" customFormat="1" ht="15" customHeight="1" x14ac:dyDescent="0.2">
      <c r="B160" s="239"/>
      <c r="C160" s="139"/>
      <c r="D160" s="110"/>
      <c r="E160" s="243"/>
      <c r="F160" s="12"/>
      <c r="G160" s="242"/>
      <c r="H160" s="240"/>
      <c r="I160" s="180"/>
      <c r="J160" s="81"/>
      <c r="K160" s="82"/>
      <c r="L160" s="175"/>
    </row>
    <row r="161" spans="1:14" s="11" customFormat="1" ht="15" customHeight="1" x14ac:dyDescent="0.2">
      <c r="B161" s="239"/>
      <c r="C161" s="139"/>
      <c r="D161" s="110"/>
      <c r="E161" s="79"/>
      <c r="F161" s="12"/>
      <c r="G161" s="241"/>
      <c r="H161" s="240"/>
      <c r="I161" s="180"/>
      <c r="J161" s="81"/>
      <c r="K161" s="82"/>
      <c r="L161" s="175"/>
    </row>
    <row r="162" spans="1:14" s="11" customFormat="1" ht="15" customHeight="1" thickBot="1" x14ac:dyDescent="0.25">
      <c r="B162" s="119"/>
      <c r="C162" s="19" t="s">
        <v>25</v>
      </c>
      <c r="D162" s="20" t="s">
        <v>25</v>
      </c>
      <c r="E162" s="21" t="s">
        <v>25</v>
      </c>
      <c r="F162" s="123" t="s">
        <v>25</v>
      </c>
      <c r="G162" s="124" t="s">
        <v>25</v>
      </c>
      <c r="H162" s="125"/>
      <c r="I162" s="181"/>
      <c r="J162" s="54" t="s">
        <v>25</v>
      </c>
      <c r="K162" s="55" t="s">
        <v>25</v>
      </c>
      <c r="L162" s="175"/>
    </row>
    <row r="163" spans="1:14" s="11" customFormat="1" ht="15" customHeight="1" x14ac:dyDescent="0.2">
      <c r="B163" s="36" t="s">
        <v>119</v>
      </c>
      <c r="C163" s="126"/>
      <c r="D163" s="126"/>
      <c r="E163" s="126"/>
      <c r="F163" s="126"/>
      <c r="G163" s="126"/>
      <c r="H163" s="126"/>
      <c r="I163" s="391"/>
      <c r="J163" s="391"/>
      <c r="K163" s="61"/>
      <c r="L163" s="61"/>
    </row>
    <row r="164" spans="1:14" ht="15" customHeight="1" x14ac:dyDescent="0.2">
      <c r="A164" s="9"/>
      <c r="B164" s="406"/>
      <c r="C164" s="406"/>
      <c r="D164" s="113"/>
      <c r="E164" s="113"/>
      <c r="F164" s="114"/>
      <c r="G164" s="114"/>
      <c r="H164" s="114"/>
      <c r="I164" s="365" t="s">
        <v>55</v>
      </c>
      <c r="J164" s="365"/>
      <c r="K164" s="365"/>
      <c r="L164" s="114"/>
    </row>
    <row r="165" spans="1:14" ht="15" customHeight="1" x14ac:dyDescent="0.2">
      <c r="B165" s="406"/>
      <c r="C165" s="406"/>
      <c r="D165" s="368" t="s">
        <v>0</v>
      </c>
      <c r="E165" s="368"/>
      <c r="F165" s="368"/>
      <c r="G165" s="368"/>
      <c r="H165" s="368"/>
      <c r="I165" s="365"/>
      <c r="J165" s="365"/>
      <c r="K165" s="365"/>
      <c r="L165" s="77"/>
    </row>
    <row r="166" spans="1:14" ht="15" customHeight="1" x14ac:dyDescent="0.2">
      <c r="B166" s="406"/>
      <c r="C166" s="406"/>
      <c r="D166" s="368"/>
      <c r="E166" s="368"/>
      <c r="F166" s="368"/>
      <c r="G166" s="368"/>
      <c r="H166" s="368"/>
      <c r="I166" s="365"/>
      <c r="J166" s="365"/>
      <c r="K166" s="365"/>
      <c r="L166" s="115"/>
    </row>
    <row r="167" spans="1:14" ht="15" customHeight="1" x14ac:dyDescent="0.2">
      <c r="B167" s="406"/>
      <c r="C167" s="406"/>
      <c r="D167" s="272"/>
      <c r="E167" s="272"/>
      <c r="F167" s="272"/>
      <c r="G167" s="272"/>
      <c r="H167" s="272"/>
      <c r="I167" s="365"/>
      <c r="J167" s="365"/>
      <c r="K167" s="365"/>
      <c r="L167" s="115"/>
    </row>
    <row r="168" spans="1:14" ht="15" customHeight="1" x14ac:dyDescent="0.2">
      <c r="B168" s="406"/>
      <c r="C168" s="406"/>
      <c r="D168" s="272"/>
      <c r="E168" s="272"/>
      <c r="F168" s="272"/>
      <c r="G168" s="272"/>
      <c r="H168" s="272"/>
      <c r="I168" s="365"/>
      <c r="J168" s="365"/>
      <c r="K168" s="365"/>
      <c r="L168" s="115"/>
    </row>
    <row r="169" spans="1:14" ht="15" customHeight="1" thickBot="1" x14ac:dyDescent="0.25">
      <c r="B169" s="406"/>
      <c r="C169" s="406"/>
      <c r="D169" s="36"/>
      <c r="E169" s="36"/>
      <c r="F169" s="36"/>
      <c r="G169" s="36"/>
      <c r="H169" s="36"/>
      <c r="I169" s="365"/>
      <c r="J169" s="365"/>
      <c r="K169" s="365"/>
      <c r="L169" s="115"/>
    </row>
    <row r="170" spans="1:14" ht="19.5" thickBot="1" x14ac:dyDescent="0.25">
      <c r="B170" s="406"/>
      <c r="C170" s="406"/>
      <c r="D170" s="364" t="s">
        <v>1</v>
      </c>
      <c r="E170" s="364"/>
      <c r="F170" s="392">
        <f>F7</f>
        <v>42448</v>
      </c>
      <c r="G170" s="392"/>
      <c r="H170" s="392"/>
      <c r="I170" s="365"/>
      <c r="J170" s="365"/>
      <c r="K170" s="365"/>
      <c r="L170" s="77"/>
    </row>
    <row r="171" spans="1:14" ht="16.5" customHeight="1" thickBot="1" x14ac:dyDescent="0.25">
      <c r="B171" s="407"/>
      <c r="C171" s="407"/>
      <c r="D171" s="228" t="str">
        <f>D8</f>
        <v xml:space="preserve">Club Org. : </v>
      </c>
      <c r="E171" s="364" t="str">
        <f>E8</f>
        <v>Roue Sportive de Meximieux</v>
      </c>
      <c r="F171" s="364"/>
      <c r="G171" s="364"/>
      <c r="H171" s="364"/>
      <c r="I171" s="366"/>
      <c r="J171" s="366"/>
      <c r="K171" s="366"/>
      <c r="L171" s="77"/>
    </row>
    <row r="172" spans="1:14" ht="19.5" thickBot="1" x14ac:dyDescent="0.25">
      <c r="B172" s="410" t="s">
        <v>24</v>
      </c>
      <c r="C172" s="410"/>
      <c r="D172" s="410"/>
      <c r="E172" s="367" t="str">
        <f>E9</f>
        <v>19ieme prix du printemps Les Gaboureaux</v>
      </c>
      <c r="F172" s="367"/>
      <c r="G172" s="367"/>
      <c r="H172" s="367"/>
      <c r="I172" s="367"/>
      <c r="J172" s="367"/>
      <c r="K172" s="367"/>
      <c r="L172" s="210"/>
    </row>
    <row r="173" spans="1:14" ht="8.25" customHeight="1" thickBot="1" x14ac:dyDescent="0.25">
      <c r="B173" s="36"/>
      <c r="C173" s="36"/>
      <c r="D173" s="36"/>
      <c r="E173" s="36"/>
      <c r="F173" s="36"/>
      <c r="G173" s="36"/>
      <c r="H173" s="36"/>
      <c r="I173" s="36"/>
      <c r="J173" s="76"/>
      <c r="K173" s="77"/>
      <c r="L173" s="77"/>
    </row>
    <row r="174" spans="1:14" ht="15" customHeight="1" thickBot="1" x14ac:dyDescent="0.25">
      <c r="B174" s="414" t="s">
        <v>13</v>
      </c>
      <c r="C174" s="415"/>
      <c r="D174" s="415"/>
      <c r="E174" s="33" t="str">
        <f>E11</f>
        <v>Nombre coureurs partant :</v>
      </c>
      <c r="F174" s="245">
        <v>71</v>
      </c>
      <c r="G174" s="34" t="s">
        <v>40</v>
      </c>
      <c r="H174" s="237">
        <v>55.8</v>
      </c>
      <c r="I174" s="369" t="s">
        <v>118</v>
      </c>
      <c r="J174" s="371" t="s">
        <v>22</v>
      </c>
      <c r="K174" s="390"/>
      <c r="L174" s="211"/>
      <c r="M174" s="386" t="s">
        <v>37</v>
      </c>
      <c r="N174" s="387"/>
    </row>
    <row r="175" spans="1:14" ht="13.5" thickBot="1" x14ac:dyDescent="0.25">
      <c r="B175" s="293" t="s">
        <v>51</v>
      </c>
      <c r="C175" s="148" t="s">
        <v>4</v>
      </c>
      <c r="D175" s="149" t="s">
        <v>5</v>
      </c>
      <c r="E175" s="149" t="s">
        <v>6</v>
      </c>
      <c r="F175" s="149" t="s">
        <v>7</v>
      </c>
      <c r="G175" s="150" t="s">
        <v>8</v>
      </c>
      <c r="H175" s="205" t="s">
        <v>26</v>
      </c>
      <c r="I175" s="370"/>
      <c r="J175" s="127" t="s">
        <v>12</v>
      </c>
      <c r="K175" s="128" t="s">
        <v>10</v>
      </c>
      <c r="L175" s="212"/>
      <c r="M175" s="384" t="s">
        <v>54</v>
      </c>
      <c r="N175" s="385"/>
    </row>
    <row r="176" spans="1:14" s="11" customFormat="1" ht="15" customHeight="1" x14ac:dyDescent="0.2">
      <c r="B176" s="27">
        <v>1</v>
      </c>
      <c r="C176" s="151" t="str">
        <f>'[1]Resultats 4'!D2</f>
        <v>PEILLON</v>
      </c>
      <c r="D176" s="152" t="str">
        <f>'[1]Resultats 4'!E2</f>
        <v>EDDY</v>
      </c>
      <c r="E176" s="153" t="str">
        <f>'[1]Resultats 4'!F2</f>
        <v>EC DUQUESNE OULLINS</v>
      </c>
      <c r="F176" s="153" t="str">
        <f>'[1]Resultats 4'!I2</f>
        <v>FSGT</v>
      </c>
      <c r="G176" s="154">
        <f>'[1]Resultats 4'!J2</f>
        <v>69</v>
      </c>
      <c r="H176" s="94" t="s">
        <v>62</v>
      </c>
      <c r="I176" s="129">
        <v>12</v>
      </c>
      <c r="J176" s="130"/>
      <c r="K176" s="131"/>
      <c r="L176" s="175"/>
      <c r="M176" s="95">
        <v>1</v>
      </c>
      <c r="N176" s="96">
        <v>30</v>
      </c>
    </row>
    <row r="177" spans="2:14" s="11" customFormat="1" ht="15" customHeight="1" x14ac:dyDescent="0.2">
      <c r="B177" s="28">
        <v>2</v>
      </c>
      <c r="C177" s="13" t="str">
        <f>'[1]Resultats 4'!D3</f>
        <v>ROSSILLON</v>
      </c>
      <c r="D177" s="13" t="str">
        <f>'[1]Resultats 4'!E3</f>
        <v>CHRISTOPHE</v>
      </c>
      <c r="E177" s="12" t="str">
        <f>'[1]Resultats 4'!F3</f>
        <v>BRISON SAINT INNOCENTS</v>
      </c>
      <c r="F177" s="14" t="str">
        <f>'[1]Resultats 4'!I3</f>
        <v>FSGT</v>
      </c>
      <c r="G177" s="14">
        <f>'[1]Resultats 4'!J3</f>
        <v>73</v>
      </c>
      <c r="H177" s="47" t="s">
        <v>61</v>
      </c>
      <c r="I177" s="132"/>
      <c r="J177" s="109"/>
      <c r="K177" s="133"/>
      <c r="L177" s="216"/>
      <c r="M177" s="100">
        <v>2</v>
      </c>
      <c r="N177" s="50">
        <v>26</v>
      </c>
    </row>
    <row r="178" spans="2:14" s="11" customFormat="1" ht="15" customHeight="1" x14ac:dyDescent="0.2">
      <c r="B178" s="28">
        <v>3</v>
      </c>
      <c r="C178" s="13" t="str">
        <f>'[1]Resultats 4'!D4</f>
        <v>DIARRA</v>
      </c>
      <c r="D178" s="13" t="str">
        <f>'[1]Resultats 4'!E4</f>
        <v>SAMMY</v>
      </c>
      <c r="E178" s="12" t="str">
        <f>'[1]Resultats 4'!F4</f>
        <v>CLUB VIENNOIS D'ANIMATION CYCLISTE</v>
      </c>
      <c r="F178" s="14" t="str">
        <f>'[1]Resultats 4'!I4</f>
        <v>FSGT</v>
      </c>
      <c r="G178" s="14">
        <f>'[1]Resultats 4'!J4</f>
        <v>69</v>
      </c>
      <c r="H178" s="47" t="s">
        <v>61</v>
      </c>
      <c r="I178" s="132">
        <v>6</v>
      </c>
      <c r="J178" s="109"/>
      <c r="K178" s="133"/>
      <c r="L178" s="216"/>
      <c r="M178" s="100">
        <v>3</v>
      </c>
      <c r="N178" s="50">
        <v>22</v>
      </c>
    </row>
    <row r="179" spans="2:14" s="11" customFormat="1" ht="15" customHeight="1" x14ac:dyDescent="0.2">
      <c r="B179" s="28">
        <v>4</v>
      </c>
      <c r="C179" s="13" t="str">
        <f>'[1]Resultats 4'!D5</f>
        <v>ROSA</v>
      </c>
      <c r="D179" s="13" t="str">
        <f>'[1]Resultats 4'!E5</f>
        <v>JOSE</v>
      </c>
      <c r="E179" s="12" t="str">
        <f>'[1]Resultats 4'!F5</f>
        <v>ROUE SPORTIVE MEXIMIEUX</v>
      </c>
      <c r="F179" s="12" t="str">
        <f>'[1]Resultats 4'!I5</f>
        <v>FSGT</v>
      </c>
      <c r="G179" s="14">
        <f>'[1]Resultats 4'!J5</f>
        <v>69</v>
      </c>
      <c r="H179" s="47" t="s">
        <v>61</v>
      </c>
      <c r="I179" s="132">
        <v>4</v>
      </c>
      <c r="J179" s="118"/>
      <c r="K179" s="50"/>
      <c r="L179" s="216"/>
      <c r="M179" s="100">
        <v>4</v>
      </c>
      <c r="N179" s="50">
        <v>18</v>
      </c>
    </row>
    <row r="180" spans="2:14" s="11" customFormat="1" ht="15" customHeight="1" thickBot="1" x14ac:dyDescent="0.25">
      <c r="B180" s="29">
        <v>5</v>
      </c>
      <c r="C180" s="13" t="str">
        <f>'[1]Resultats 4'!D6</f>
        <v>CHOFFEZ</v>
      </c>
      <c r="D180" s="13" t="str">
        <f>'[1]Resultats 4'!E6</f>
        <v>PASCAL</v>
      </c>
      <c r="E180" s="155" t="str">
        <f>'[1]Resultats 4'!F6</f>
        <v>LYON SPRINT EVOLUTION</v>
      </c>
      <c r="F180" s="156" t="str">
        <f>'[1]Resultats 4'!I6</f>
        <v>FSGT</v>
      </c>
      <c r="G180" s="156">
        <f>'[1]Resultats 4'!J6</f>
        <v>69</v>
      </c>
      <c r="H180" s="47" t="s">
        <v>61</v>
      </c>
      <c r="I180" s="134">
        <v>2</v>
      </c>
      <c r="J180" s="135"/>
      <c r="K180" s="136"/>
      <c r="L180" s="175"/>
      <c r="M180" s="81">
        <v>5</v>
      </c>
      <c r="N180" s="82">
        <v>16</v>
      </c>
    </row>
    <row r="181" spans="2:14" s="11" customFormat="1" ht="15" customHeight="1" x14ac:dyDescent="0.2">
      <c r="B181" s="137">
        <v>6</v>
      </c>
      <c r="C181" s="151" t="str">
        <f>'[1]Resultats 4'!D7</f>
        <v>BUDON</v>
      </c>
      <c r="D181" s="152" t="str">
        <f>'[1]Resultats 4'!E7</f>
        <v>JEAN LUC</v>
      </c>
      <c r="E181" s="157" t="str">
        <f>'[1]Resultats 4'!F7</f>
        <v>CC LAGNIEU</v>
      </c>
      <c r="F181" s="157" t="str">
        <f>'[1]Resultats 4'!I7</f>
        <v>FSGT</v>
      </c>
      <c r="G181" s="158">
        <f>'[1]Resultats 4'!J7</f>
        <v>69</v>
      </c>
      <c r="H181" s="47" t="s">
        <v>61</v>
      </c>
      <c r="I181" s="182"/>
      <c r="J181" s="130"/>
      <c r="K181" s="131"/>
      <c r="L181" s="175"/>
      <c r="M181" s="49">
        <v>6</v>
      </c>
      <c r="N181" s="50">
        <v>14</v>
      </c>
    </row>
    <row r="182" spans="2:14" s="11" customFormat="1" ht="15" customHeight="1" x14ac:dyDescent="0.2">
      <c r="B182" s="31">
        <v>7</v>
      </c>
      <c r="C182" s="13" t="str">
        <f>'[1]Resultats 4'!D8</f>
        <v>GARON</v>
      </c>
      <c r="D182" s="13" t="str">
        <f>'[1]Resultats 4'!E8</f>
        <v>JEAN MARC</v>
      </c>
      <c r="E182" s="12" t="str">
        <f>'[1]Resultats 4'!F8</f>
        <v>CS PONT DE CHERUY</v>
      </c>
      <c r="F182" s="14" t="str">
        <f>'[1]Resultats 4'!I8</f>
        <v>FSGT</v>
      </c>
      <c r="G182" s="159">
        <f>'[1]Resultats 4'!J8</f>
        <v>69</v>
      </c>
      <c r="H182" s="47" t="s">
        <v>61</v>
      </c>
      <c r="I182" s="183"/>
      <c r="J182" s="100"/>
      <c r="K182" s="50"/>
      <c r="L182" s="217"/>
      <c r="M182" s="49">
        <v>7</v>
      </c>
      <c r="N182" s="50">
        <v>12</v>
      </c>
    </row>
    <row r="183" spans="2:14" s="11" customFormat="1" ht="15" customHeight="1" x14ac:dyDescent="0.2">
      <c r="B183" s="31">
        <v>8</v>
      </c>
      <c r="C183" s="23" t="str">
        <f>'[1]Resultats 4'!D9</f>
        <v>FOUSSARD</v>
      </c>
      <c r="D183" s="23" t="str">
        <f>'[1]Resultats 4'!E9</f>
        <v>LOIC</v>
      </c>
      <c r="E183" s="12" t="str">
        <f>'[1]Resultats 4'!F9</f>
        <v>EC PAYS DU GIER</v>
      </c>
      <c r="F183" s="12" t="str">
        <f>'[1]Resultats 4'!I9</f>
        <v>FSGT</v>
      </c>
      <c r="G183" s="14">
        <f>'[1]Resultats 4'!J9</f>
        <v>42</v>
      </c>
      <c r="H183" s="47" t="s">
        <v>61</v>
      </c>
      <c r="I183" s="183"/>
      <c r="J183" s="138"/>
      <c r="K183" s="50"/>
      <c r="L183" s="217"/>
      <c r="M183" s="49">
        <v>8</v>
      </c>
      <c r="N183" s="50">
        <v>10</v>
      </c>
    </row>
    <row r="184" spans="2:14" s="11" customFormat="1" ht="15" customHeight="1" x14ac:dyDescent="0.2">
      <c r="B184" s="31">
        <v>9</v>
      </c>
      <c r="C184" s="97" t="str">
        <f>'[1]Resultats 4'!D10</f>
        <v>FRONTEAU</v>
      </c>
      <c r="D184" s="98" t="str">
        <f>'[1]Resultats 4'!E10</f>
        <v>JEAN MARC</v>
      </c>
      <c r="E184" s="17" t="str">
        <f>'[1]Resultats 4'!F10</f>
        <v>CLUB VIENNOIS D'ANIMATION CYCLISTE</v>
      </c>
      <c r="F184" s="17" t="str">
        <f>'[1]Resultats 4'!I10</f>
        <v>FSGT</v>
      </c>
      <c r="G184" s="18">
        <f>'[1]Resultats 4'!J10</f>
        <v>69</v>
      </c>
      <c r="H184" s="47" t="s">
        <v>61</v>
      </c>
      <c r="I184" s="183"/>
      <c r="J184" s="100"/>
      <c r="K184" s="50"/>
      <c r="L184" s="217"/>
      <c r="M184" s="49">
        <v>9</v>
      </c>
      <c r="N184" s="50">
        <v>9</v>
      </c>
    </row>
    <row r="185" spans="2:14" s="11" customFormat="1" ht="15" customHeight="1" x14ac:dyDescent="0.2">
      <c r="B185" s="31">
        <v>10</v>
      </c>
      <c r="C185" s="13" t="str">
        <f>'[1]Resultats 4'!D11</f>
        <v>GHEORGHE</v>
      </c>
      <c r="D185" s="13" t="str">
        <f>'[1]Resultats 4'!E11</f>
        <v>FREDDY</v>
      </c>
      <c r="E185" s="12" t="str">
        <f>'[1]Resultats 4'!F11</f>
        <v>VC CORBAS</v>
      </c>
      <c r="F185" s="12" t="str">
        <f>'[1]Resultats 4'!I11</f>
        <v>FSGT</v>
      </c>
      <c r="G185" s="24">
        <f>'[1]Resultats 4'!J11</f>
        <v>69</v>
      </c>
      <c r="H185" s="47" t="s">
        <v>61</v>
      </c>
      <c r="I185" s="183"/>
      <c r="J185" s="100"/>
      <c r="K185" s="133"/>
      <c r="L185" s="217"/>
      <c r="M185" s="49">
        <v>10</v>
      </c>
      <c r="N185" s="50">
        <v>8</v>
      </c>
    </row>
    <row r="186" spans="2:14" s="11" customFormat="1" ht="15" customHeight="1" x14ac:dyDescent="0.2">
      <c r="B186" s="31">
        <v>11</v>
      </c>
      <c r="C186" s="13" t="str">
        <f>'[1]Resultats 4'!D12</f>
        <v>MOINEL</v>
      </c>
      <c r="D186" s="13" t="str">
        <f>'[1]Resultats 4'!E12</f>
        <v>JEREMY</v>
      </c>
      <c r="E186" s="12" t="str">
        <f>'[1]Resultats 4'!F12</f>
        <v>CR ST CHAMOND</v>
      </c>
      <c r="F186" s="12" t="str">
        <f>'[1]Resultats 4'!I12</f>
        <v>FSGT</v>
      </c>
      <c r="G186" s="14">
        <f>'[1]Resultats 4'!J12</f>
        <v>42</v>
      </c>
      <c r="H186" s="47" t="s">
        <v>61</v>
      </c>
      <c r="I186" s="183"/>
      <c r="J186" s="100"/>
      <c r="K186" s="133"/>
      <c r="L186" s="217"/>
      <c r="M186" s="49">
        <v>11</v>
      </c>
      <c r="N186" s="50">
        <v>7</v>
      </c>
    </row>
    <row r="187" spans="2:14" s="11" customFormat="1" ht="15" customHeight="1" x14ac:dyDescent="0.2">
      <c r="B187" s="31">
        <v>12</v>
      </c>
      <c r="C187" s="13" t="str">
        <f>'[1]Resultats 4'!D13</f>
        <v>FAYARD</v>
      </c>
      <c r="D187" s="13" t="str">
        <f>'[1]Resultats 4'!E13</f>
        <v>RENE</v>
      </c>
      <c r="E187" s="12" t="str">
        <f>'[1]Resultats 4'!F13</f>
        <v>ROUE D'OR DU CHAMBON</v>
      </c>
      <c r="F187" s="12" t="str">
        <f>'[1]Resultats 4'!I13</f>
        <v>FSGT</v>
      </c>
      <c r="G187" s="24">
        <f>'[1]Resultats 4'!J13</f>
        <v>42</v>
      </c>
      <c r="H187" s="47" t="s">
        <v>61</v>
      </c>
      <c r="I187" s="183"/>
      <c r="J187" s="100"/>
      <c r="K187" s="50"/>
      <c r="L187" s="217"/>
      <c r="M187" s="49">
        <v>12</v>
      </c>
      <c r="N187" s="50">
        <v>6</v>
      </c>
    </row>
    <row r="188" spans="2:14" s="11" customFormat="1" ht="15" customHeight="1" x14ac:dyDescent="0.2">
      <c r="B188" s="31">
        <v>13</v>
      </c>
      <c r="C188" s="23" t="str">
        <f>'[1]Resultats 4'!D14</f>
        <v>BOCHARD</v>
      </c>
      <c r="D188" s="23" t="str">
        <f>'[1]Resultats 4'!E14</f>
        <v>JULIEN</v>
      </c>
      <c r="E188" s="12" t="str">
        <f>'[1]Resultats 4'!F14</f>
        <v>UC TULLINS FURES</v>
      </c>
      <c r="F188" s="12" t="str">
        <f>'[1]Resultats 4'!I14</f>
        <v>FSGT</v>
      </c>
      <c r="G188" s="14">
        <f>'[1]Resultats 4'!J14</f>
        <v>38</v>
      </c>
      <c r="H188" s="47" t="s">
        <v>61</v>
      </c>
      <c r="I188" s="183"/>
      <c r="J188" s="49"/>
      <c r="K188" s="50"/>
      <c r="L188" s="217"/>
      <c r="M188" s="49">
        <v>13</v>
      </c>
      <c r="N188" s="50">
        <v>5</v>
      </c>
    </row>
    <row r="189" spans="2:14" s="11" customFormat="1" ht="15" customHeight="1" x14ac:dyDescent="0.2">
      <c r="B189" s="31">
        <v>14</v>
      </c>
      <c r="C189" s="13" t="str">
        <f>'[1]Resultats 4'!D15</f>
        <v>BOCQUIN</v>
      </c>
      <c r="D189" s="13" t="str">
        <f>'[1]Resultats 4'!E15</f>
        <v>PIERRE</v>
      </c>
      <c r="E189" s="12" t="str">
        <f>'[1]Resultats 4'!F15</f>
        <v>ROUE SPORTIVE MEXIMIEUX</v>
      </c>
      <c r="F189" s="12" t="str">
        <f>'[1]Resultats 4'!I15</f>
        <v>FSGT</v>
      </c>
      <c r="G189" s="14">
        <f>'[1]Resultats 4'!J15</f>
        <v>69</v>
      </c>
      <c r="H189" s="47" t="s">
        <v>61</v>
      </c>
      <c r="I189" s="183"/>
      <c r="J189" s="49"/>
      <c r="K189" s="50"/>
      <c r="L189" s="217"/>
      <c r="M189" s="294" t="s">
        <v>52</v>
      </c>
      <c r="N189" s="229">
        <v>4</v>
      </c>
    </row>
    <row r="190" spans="2:14" s="11" customFormat="1" ht="15" customHeight="1" x14ac:dyDescent="0.2">
      <c r="B190" s="31">
        <v>15</v>
      </c>
      <c r="C190" s="97" t="str">
        <f>'[1]Resultats 4'!D16</f>
        <v>POZZOBON</v>
      </c>
      <c r="D190" s="98" t="str">
        <f>'[1]Resultats 4'!E16</f>
        <v>ALAIN</v>
      </c>
      <c r="E190" s="17" t="str">
        <f>'[1]Resultats 4'!F16</f>
        <v>UC CULOZ BELLEY</v>
      </c>
      <c r="F190" s="12" t="str">
        <f>'[1]Resultats 4'!I16</f>
        <v>FSGT</v>
      </c>
      <c r="G190" s="14">
        <f>'[1]Resultats 4'!J16</f>
        <v>69</v>
      </c>
      <c r="H190" s="47" t="s">
        <v>61</v>
      </c>
      <c r="I190" s="183"/>
      <c r="J190" s="100"/>
      <c r="K190" s="133"/>
      <c r="L190" s="217"/>
      <c r="M190" s="230" t="s">
        <v>52</v>
      </c>
      <c r="N190" s="229">
        <v>4</v>
      </c>
    </row>
    <row r="191" spans="2:14" s="11" customFormat="1" ht="15" customHeight="1" thickBot="1" x14ac:dyDescent="0.25">
      <c r="B191" s="31">
        <v>16</v>
      </c>
      <c r="C191" s="97" t="str">
        <f>'[1]Resultats 4'!D17</f>
        <v>REY DIT GUZER</v>
      </c>
      <c r="D191" s="98" t="str">
        <f>'[1]Resultats 4'!E17</f>
        <v>SILVIN</v>
      </c>
      <c r="E191" s="12" t="str">
        <f>'[1]Resultats 4'!F17</f>
        <v>AC MOULIN A VENT</v>
      </c>
      <c r="F191" s="14" t="str">
        <f>'[1]Resultats 4'!I17</f>
        <v>FSGT</v>
      </c>
      <c r="G191" s="14">
        <f>'[1]Resultats 4'!J17</f>
        <v>69</v>
      </c>
      <c r="H191" s="47" t="s">
        <v>61</v>
      </c>
      <c r="I191" s="183"/>
      <c r="J191" s="100"/>
      <c r="K191" s="133"/>
      <c r="L191" s="175"/>
      <c r="M191" s="295" t="s">
        <v>53</v>
      </c>
      <c r="N191" s="296">
        <v>13</v>
      </c>
    </row>
    <row r="192" spans="2:14" s="11" customFormat="1" ht="15" customHeight="1" x14ac:dyDescent="0.2">
      <c r="B192" s="31">
        <v>17</v>
      </c>
      <c r="C192" s="139" t="str">
        <f>'[1]Resultats 4'!D18</f>
        <v>MATHIAS</v>
      </c>
      <c r="D192" s="110" t="str">
        <f>'[1]Resultats 4'!E18</f>
        <v>ALAIN</v>
      </c>
      <c r="E192" s="12" t="str">
        <f>'[1]Resultats 4'!F18</f>
        <v>AC MOULIN A VENT</v>
      </c>
      <c r="F192" s="12" t="str">
        <f>'[1]Resultats 4'!I18</f>
        <v>FSGT</v>
      </c>
      <c r="G192" s="14">
        <f>'[1]Resultats 4'!J18</f>
        <v>69</v>
      </c>
      <c r="H192" s="47" t="s">
        <v>61</v>
      </c>
      <c r="I192" s="183"/>
      <c r="J192" s="100"/>
      <c r="K192" s="133"/>
      <c r="L192" s="175"/>
    </row>
    <row r="193" spans="2:12" s="11" customFormat="1" ht="15" customHeight="1" x14ac:dyDescent="0.2">
      <c r="B193" s="31">
        <v>18</v>
      </c>
      <c r="C193" s="97" t="str">
        <f>'[1]Resultats 4'!D19</f>
        <v>BOUSCAL</v>
      </c>
      <c r="D193" s="98" t="str">
        <f>'[1]Resultats 4'!E19</f>
        <v>MARC</v>
      </c>
      <c r="E193" s="12" t="str">
        <f>'[1]Resultats 4'!F19</f>
        <v>BRISON ST INNOCENT CYCLISME</v>
      </c>
      <c r="F193" s="12" t="str">
        <f>'[1]Resultats 4'!I19</f>
        <v>FSGT</v>
      </c>
      <c r="G193" s="14">
        <f>'[1]Resultats 4'!J19</f>
        <v>73</v>
      </c>
      <c r="H193" s="47" t="s">
        <v>61</v>
      </c>
      <c r="I193" s="183"/>
      <c r="J193" s="100"/>
      <c r="K193" s="133"/>
      <c r="L193" s="175"/>
    </row>
    <row r="194" spans="2:12" s="11" customFormat="1" ht="15" customHeight="1" x14ac:dyDescent="0.2">
      <c r="B194" s="31">
        <v>19</v>
      </c>
      <c r="C194" s="97" t="str">
        <f>'[1]Resultats 4'!D20</f>
        <v>CLERET</v>
      </c>
      <c r="D194" s="98" t="str">
        <f>'[1]Resultats 4'!E20</f>
        <v>FREDERIC</v>
      </c>
      <c r="E194" s="12" t="str">
        <f>'[1]Resultats 4'!F20</f>
        <v>TEAM DES DOMBES</v>
      </c>
      <c r="F194" s="12" t="str">
        <f>'[1]Resultats 4'!I20</f>
        <v>FSGT</v>
      </c>
      <c r="G194" s="14">
        <f>'[1]Resultats 4'!J20</f>
        <v>69</v>
      </c>
      <c r="H194" s="47" t="s">
        <v>61</v>
      </c>
      <c r="I194" s="183"/>
      <c r="J194" s="100"/>
      <c r="K194" s="133"/>
      <c r="L194" s="175"/>
    </row>
    <row r="195" spans="2:12" s="11" customFormat="1" ht="15" customHeight="1" x14ac:dyDescent="0.2">
      <c r="B195" s="31">
        <v>20</v>
      </c>
      <c r="C195" s="13" t="str">
        <f>'[1]Resultats 4'!D21</f>
        <v>BELLON</v>
      </c>
      <c r="D195" s="13" t="str">
        <f>'[1]Resultats 4'!E21</f>
        <v>THOMAS</v>
      </c>
      <c r="E195" s="12" t="str">
        <f>'[1]Resultats 4'!F21</f>
        <v>VC DRUILLAT</v>
      </c>
      <c r="F195" s="12" t="str">
        <f>'[1]Resultats 4'!I21</f>
        <v>FSGT</v>
      </c>
      <c r="G195" s="24">
        <f>'[1]Resultats 4'!J21</f>
        <v>69</v>
      </c>
      <c r="H195" s="47" t="s">
        <v>61</v>
      </c>
      <c r="I195" s="183"/>
      <c r="J195" s="100"/>
      <c r="K195" s="133"/>
      <c r="L195" s="175"/>
    </row>
    <row r="196" spans="2:12" s="11" customFormat="1" ht="15" customHeight="1" x14ac:dyDescent="0.2">
      <c r="B196" s="31">
        <v>21</v>
      </c>
      <c r="C196" s="23" t="str">
        <f>'[1]Resultats 4'!D22</f>
        <v>SERAPHIN</v>
      </c>
      <c r="D196" s="160" t="str">
        <f>'[1]Resultats 4'!E22</f>
        <v>THIERRY</v>
      </c>
      <c r="E196" s="161" t="str">
        <f>'[1]Resultats 4'!F22</f>
        <v>TEAM DES DOMBES</v>
      </c>
      <c r="F196" s="161" t="str">
        <f>'[1]Resultats 4'!I22</f>
        <v>FSGT</v>
      </c>
      <c r="G196" s="162">
        <f>'[1]Resultats 4'!J22</f>
        <v>69</v>
      </c>
      <c r="H196" s="47" t="s">
        <v>61</v>
      </c>
      <c r="I196" s="183"/>
      <c r="J196" s="100"/>
      <c r="K196" s="133"/>
      <c r="L196" s="175"/>
    </row>
    <row r="197" spans="2:12" s="11" customFormat="1" ht="15" customHeight="1" x14ac:dyDescent="0.2">
      <c r="B197" s="31">
        <v>22</v>
      </c>
      <c r="C197" s="23" t="str">
        <f>'[1]Resultats 4'!D23</f>
        <v>CHATONNIER</v>
      </c>
      <c r="D197" s="160" t="str">
        <f>'[1]Resultats 4'!E23</f>
        <v>LOIC</v>
      </c>
      <c r="E197" s="161" t="str">
        <f>'[1]Resultats 4'!F23</f>
        <v>VC VAULX EN VELIN</v>
      </c>
      <c r="F197" s="161" t="str">
        <f>'[1]Resultats 4'!I23</f>
        <v>FSGT</v>
      </c>
      <c r="G197" s="162">
        <f>'[1]Resultats 4'!J23</f>
        <v>69</v>
      </c>
      <c r="H197" s="47" t="s">
        <v>61</v>
      </c>
      <c r="I197" s="183"/>
      <c r="J197" s="100"/>
      <c r="K197" s="133"/>
      <c r="L197" s="175"/>
    </row>
    <row r="198" spans="2:12" s="11" customFormat="1" ht="15" customHeight="1" x14ac:dyDescent="0.2">
      <c r="B198" s="31">
        <v>23</v>
      </c>
      <c r="C198" s="13" t="str">
        <f>'[1]Resultats 4'!D24</f>
        <v>RAPOSO</v>
      </c>
      <c r="D198" s="163" t="str">
        <f>'[1]Resultats 4'!E24</f>
        <v>MICHEL</v>
      </c>
      <c r="E198" s="161" t="str">
        <f>'[1]Resultats 4'!F24</f>
        <v>CS PONT DE CHERUY</v>
      </c>
      <c r="F198" s="161" t="str">
        <f>'[1]Resultats 4'!I24</f>
        <v>FSGT</v>
      </c>
      <c r="G198" s="164">
        <f>'[1]Resultats 4'!J24</f>
        <v>69</v>
      </c>
      <c r="H198" s="47" t="s">
        <v>61</v>
      </c>
      <c r="I198" s="183"/>
      <c r="J198" s="100"/>
      <c r="K198" s="133"/>
      <c r="L198" s="175"/>
    </row>
    <row r="199" spans="2:12" s="11" customFormat="1" ht="15" customHeight="1" x14ac:dyDescent="0.2">
      <c r="B199" s="31">
        <v>24</v>
      </c>
      <c r="C199" s="13" t="str">
        <f>'[1]Resultats 4'!D25</f>
        <v>VEILLET</v>
      </c>
      <c r="D199" s="163" t="str">
        <f>'[1]Resultats 4'!E25</f>
        <v>JEAN YVES</v>
      </c>
      <c r="E199" s="161" t="str">
        <f>'[1]Resultats 4'!F25</f>
        <v>VC DRUILLAT</v>
      </c>
      <c r="F199" s="161" t="str">
        <f>'[1]Resultats 4'!I25</f>
        <v>FSGT</v>
      </c>
      <c r="G199" s="164">
        <f>'[1]Resultats 4'!J25</f>
        <v>69</v>
      </c>
      <c r="H199" s="47" t="s">
        <v>61</v>
      </c>
      <c r="I199" s="183"/>
      <c r="J199" s="100"/>
      <c r="K199" s="133"/>
      <c r="L199" s="175"/>
    </row>
    <row r="200" spans="2:12" s="11" customFormat="1" ht="15" customHeight="1" x14ac:dyDescent="0.2">
      <c r="B200" s="31">
        <v>25</v>
      </c>
      <c r="C200" s="13" t="str">
        <f>'[1]Resultats 4'!D26</f>
        <v>BARLAND</v>
      </c>
      <c r="D200" s="163" t="str">
        <f>'[1]Resultats 4'!E26</f>
        <v>LEO</v>
      </c>
      <c r="E200" s="161" t="str">
        <f>'[1]Resultats 4'!F26</f>
        <v>THOU VELO</v>
      </c>
      <c r="F200" s="161" t="str">
        <f>'[1]Resultats 4'!I26</f>
        <v>FSGT</v>
      </c>
      <c r="G200" s="164">
        <f>'[1]Resultats 4'!J26</f>
        <v>69</v>
      </c>
      <c r="H200" s="47" t="s">
        <v>61</v>
      </c>
      <c r="I200" s="183"/>
      <c r="J200" s="100"/>
      <c r="K200" s="133"/>
      <c r="L200" s="175"/>
    </row>
    <row r="201" spans="2:12" s="11" customFormat="1" ht="15" customHeight="1" x14ac:dyDescent="0.2">
      <c r="B201" s="31">
        <v>26</v>
      </c>
      <c r="C201" s="23" t="str">
        <f>'[1]Resultats 4'!D27</f>
        <v>CHABANON</v>
      </c>
      <c r="D201" s="160" t="str">
        <f>'[1]Resultats 4'!E27</f>
        <v>ALAIN</v>
      </c>
      <c r="E201" s="161" t="str">
        <f>'[1]Resultats 4'!F27</f>
        <v>VC BELLEGARDE</v>
      </c>
      <c r="F201" s="161" t="str">
        <f>'[1]Resultats 4'!I27</f>
        <v>FSGT</v>
      </c>
      <c r="G201" s="162">
        <f>'[1]Resultats 4'!J27</f>
        <v>69</v>
      </c>
      <c r="H201" s="47" t="s">
        <v>61</v>
      </c>
      <c r="I201" s="183"/>
      <c r="J201" s="100"/>
      <c r="K201" s="133"/>
      <c r="L201" s="175"/>
    </row>
    <row r="202" spans="2:12" s="11" customFormat="1" ht="15" customHeight="1" x14ac:dyDescent="0.2">
      <c r="B202" s="31">
        <v>27</v>
      </c>
      <c r="C202" s="13" t="str">
        <f>'[1]Resultats 4'!D28</f>
        <v>YVARS</v>
      </c>
      <c r="D202" s="163" t="str">
        <f>'[1]Resultats 4'!E28</f>
        <v>ROLAND</v>
      </c>
      <c r="E202" s="161" t="str">
        <f>'[1]Resultats 4'!F28</f>
        <v>ROUE SPORTIVE MEXIMIEUX</v>
      </c>
      <c r="F202" s="161" t="str">
        <f>'[1]Resultats 4'!I28</f>
        <v>FSGT</v>
      </c>
      <c r="G202" s="164">
        <f>'[1]Resultats 4'!J28</f>
        <v>69</v>
      </c>
      <c r="H202" s="47" t="s">
        <v>61</v>
      </c>
      <c r="I202" s="183"/>
      <c r="J202" s="100"/>
      <c r="K202" s="133"/>
      <c r="L202" s="175"/>
    </row>
    <row r="203" spans="2:12" s="11" customFormat="1" ht="15" customHeight="1" x14ac:dyDescent="0.2">
      <c r="B203" s="31">
        <v>28</v>
      </c>
      <c r="C203" s="13" t="str">
        <f>'[1]Resultats 4'!D29</f>
        <v>NEMOZ</v>
      </c>
      <c r="D203" s="163" t="str">
        <f>'[1]Resultats 4'!E29</f>
        <v>JEAN CLAUDE</v>
      </c>
      <c r="E203" s="161" t="str">
        <f>'[1]Resultats 4'!F29</f>
        <v>EC MUROISE</v>
      </c>
      <c r="F203" s="161" t="str">
        <f>'[1]Resultats 4'!I29</f>
        <v>FSGT</v>
      </c>
      <c r="G203" s="162">
        <f>'[1]Resultats 4'!J29</f>
        <v>69</v>
      </c>
      <c r="H203" s="47" t="s">
        <v>61</v>
      </c>
      <c r="I203" s="183"/>
      <c r="J203" s="100"/>
      <c r="K203" s="133"/>
      <c r="L203" s="175"/>
    </row>
    <row r="204" spans="2:12" s="11" customFormat="1" ht="15" customHeight="1" x14ac:dyDescent="0.2">
      <c r="B204" s="31">
        <v>29</v>
      </c>
      <c r="C204" s="23" t="str">
        <f>'[1]Resultats 4'!D30</f>
        <v>DUBOIS</v>
      </c>
      <c r="D204" s="160" t="str">
        <f>'[1]Resultats 4'!E30</f>
        <v>PHILIPPE</v>
      </c>
      <c r="E204" s="161" t="str">
        <f>'[1]Resultats 4'!F30</f>
        <v>CYCLO TEAM 69</v>
      </c>
      <c r="F204" s="161" t="str">
        <f>'[1]Resultats 4'!I30</f>
        <v>FSGT</v>
      </c>
      <c r="G204" s="162">
        <f>'[1]Resultats 4'!J30</f>
        <v>69</v>
      </c>
      <c r="H204" s="47" t="s">
        <v>61</v>
      </c>
      <c r="I204" s="183"/>
      <c r="J204" s="100"/>
      <c r="K204" s="133"/>
      <c r="L204" s="175"/>
    </row>
    <row r="205" spans="2:12" s="11" customFormat="1" ht="15" customHeight="1" x14ac:dyDescent="0.2">
      <c r="B205" s="31">
        <v>30</v>
      </c>
      <c r="C205" s="97" t="str">
        <f>'[1]Resultats 4'!D31</f>
        <v>ROLAND</v>
      </c>
      <c r="D205" s="98" t="str">
        <f>'[1]Resultats 4'!E31</f>
        <v>THOMAS</v>
      </c>
      <c r="E205" s="17" t="str">
        <f>'[1]Resultats 4'!F31</f>
        <v>AS BERTHELOT MERMOZ</v>
      </c>
      <c r="F205" s="17" t="str">
        <f>'[1]Resultats 4'!I31</f>
        <v>FSGT</v>
      </c>
      <c r="G205" s="18">
        <f>'[1]Resultats 4'!J31</f>
        <v>69</v>
      </c>
      <c r="H205" s="47" t="s">
        <v>61</v>
      </c>
      <c r="I205" s="183"/>
      <c r="J205" s="100"/>
      <c r="K205" s="133"/>
      <c r="L205" s="175"/>
    </row>
    <row r="206" spans="2:12" s="11" customFormat="1" ht="15" customHeight="1" x14ac:dyDescent="0.2">
      <c r="B206" s="31">
        <v>31</v>
      </c>
      <c r="C206" s="98" t="str">
        <f>'[1]Resultats 4'!D32</f>
        <v>GRENAUD</v>
      </c>
      <c r="D206" s="98" t="str">
        <f>'[1]Resultats 4'!E32</f>
        <v>CLAUDE</v>
      </c>
      <c r="E206" s="17" t="str">
        <f>'[1]Resultats 4'!F32</f>
        <v>EC SAINT PRIEST</v>
      </c>
      <c r="F206" s="17" t="str">
        <f>'[1]Resultats 4'!I32</f>
        <v>FSGT</v>
      </c>
      <c r="G206" s="17">
        <f>'[1]Resultats 4'!J32</f>
        <v>69</v>
      </c>
      <c r="H206" s="47" t="s">
        <v>61</v>
      </c>
      <c r="I206" s="183"/>
      <c r="J206" s="100"/>
      <c r="K206" s="133"/>
      <c r="L206" s="175"/>
    </row>
    <row r="207" spans="2:12" s="11" customFormat="1" ht="15" customHeight="1" x14ac:dyDescent="0.2">
      <c r="B207" s="31">
        <v>32</v>
      </c>
      <c r="C207" s="98" t="str">
        <f>'[1]Resultats 4'!D33</f>
        <v>VIOLANO</v>
      </c>
      <c r="D207" s="98" t="str">
        <f>'[1]Resultats 4'!E33</f>
        <v>JEAN PAUL</v>
      </c>
      <c r="E207" s="17" t="str">
        <f>'[1]Resultats 4'!F33</f>
        <v>EC MOULIN A VENT VENISSIEUX</v>
      </c>
      <c r="F207" s="17" t="str">
        <f>'[1]Resultats 4'!I33</f>
        <v>FSGT</v>
      </c>
      <c r="G207" s="17">
        <f>'[1]Resultats 4'!J33</f>
        <v>69</v>
      </c>
      <c r="H207" s="47" t="s">
        <v>61</v>
      </c>
      <c r="I207" s="183"/>
      <c r="J207" s="100"/>
      <c r="K207" s="133"/>
      <c r="L207" s="175"/>
    </row>
    <row r="208" spans="2:12" s="11" customFormat="1" ht="15" customHeight="1" x14ac:dyDescent="0.2">
      <c r="B208" s="31">
        <v>33</v>
      </c>
      <c r="C208" s="98" t="str">
        <f>'[1]Resultats 4'!D34</f>
        <v>DENURRA</v>
      </c>
      <c r="D208" s="98" t="str">
        <f>'[1]Resultats 4'!E34</f>
        <v>LOUIS</v>
      </c>
      <c r="E208" s="17" t="str">
        <f>'[1]Resultats 4'!F34</f>
        <v>VC BRIGNAIS</v>
      </c>
      <c r="F208" s="17" t="str">
        <f>'[1]Resultats 4'!I34</f>
        <v>FSGT</v>
      </c>
      <c r="G208" s="17">
        <f>'[1]Resultats 4'!J34</f>
        <v>69</v>
      </c>
      <c r="H208" s="47" t="s">
        <v>61</v>
      </c>
      <c r="I208" s="183"/>
      <c r="J208" s="100"/>
      <c r="K208" s="133"/>
      <c r="L208" s="175"/>
    </row>
    <row r="209" spans="2:12" s="11" customFormat="1" ht="15" customHeight="1" x14ac:dyDescent="0.2">
      <c r="B209" s="31">
        <v>34</v>
      </c>
      <c r="C209" s="247" t="str">
        <f>'[1]Resultats 4'!D35</f>
        <v>ROLLAND</v>
      </c>
      <c r="D209" s="247" t="str">
        <f>'[1]Resultats 4'!E35</f>
        <v>JEAN PIERRE</v>
      </c>
      <c r="E209" s="248" t="str">
        <f>'[1]Resultats 4'!F35</f>
        <v>VIRIAT TEAM</v>
      </c>
      <c r="F209" s="248" t="str">
        <f>'[1]Resultats 4'!I35</f>
        <v>FSGT</v>
      </c>
      <c r="G209" s="248">
        <f>'[1]Resultats 4'!J35</f>
        <v>69</v>
      </c>
      <c r="H209" s="47" t="s">
        <v>61</v>
      </c>
      <c r="I209" s="183"/>
      <c r="J209" s="100"/>
      <c r="K209" s="133"/>
      <c r="L209" s="175"/>
    </row>
    <row r="210" spans="2:12" s="11" customFormat="1" ht="15" customHeight="1" x14ac:dyDescent="0.2">
      <c r="B210" s="31">
        <v>35</v>
      </c>
      <c r="C210" s="249" t="str">
        <f>'[1]Resultats 4'!D36</f>
        <v>ANSELME</v>
      </c>
      <c r="D210" s="108" t="str">
        <f>'[1]Resultats 4'!E36</f>
        <v>DOMINIQUE</v>
      </c>
      <c r="E210" s="14" t="str">
        <f>'[1]Resultats 4'!F36</f>
        <v>ES JONAGEOIS CYCLO</v>
      </c>
      <c r="F210" s="14" t="str">
        <f>'[1]Resultats 4'!I36</f>
        <v>FSGT</v>
      </c>
      <c r="G210" s="250">
        <f>'[1]Resultats 4'!J36</f>
        <v>69</v>
      </c>
      <c r="H210" s="47" t="s">
        <v>61</v>
      </c>
      <c r="I210" s="183"/>
      <c r="J210" s="100"/>
      <c r="K210" s="133"/>
      <c r="L210" s="175"/>
    </row>
    <row r="211" spans="2:12" s="11" customFormat="1" ht="15" customHeight="1" x14ac:dyDescent="0.2">
      <c r="B211" s="31">
        <v>36</v>
      </c>
      <c r="C211" s="160" t="str">
        <f>'[1]Resultats 4'!D37</f>
        <v>GAUTHIER</v>
      </c>
      <c r="D211" s="160" t="str">
        <f>'[1]Resultats 4'!E37</f>
        <v>GREGORY</v>
      </c>
      <c r="E211" s="161" t="str">
        <f>'[1]Resultats 4'!F37</f>
        <v>VC LAGNIEU</v>
      </c>
      <c r="F211" s="161" t="str">
        <f>'[1]Resultats 4'!I37</f>
        <v>FSGT</v>
      </c>
      <c r="G211" s="162">
        <f>'[1]Resultats 4'!J37</f>
        <v>69</v>
      </c>
      <c r="H211" s="47" t="s">
        <v>61</v>
      </c>
      <c r="I211" s="183"/>
      <c r="J211" s="100"/>
      <c r="K211" s="133"/>
      <c r="L211" s="175"/>
    </row>
    <row r="212" spans="2:12" s="11" customFormat="1" ht="15" customHeight="1" x14ac:dyDescent="0.2">
      <c r="B212" s="31">
        <v>37</v>
      </c>
      <c r="C212" s="168" t="str">
        <f>'[1]Resultats 4'!D38</f>
        <v>HOFFELINCK</v>
      </c>
      <c r="D212" s="170" t="str">
        <f>'[1]Resultats 4'!E38</f>
        <v>ROBERT</v>
      </c>
      <c r="E212" s="12" t="str">
        <f>'[1]Resultats 4'!F38</f>
        <v>ES JONAGEOIS CYCLO</v>
      </c>
      <c r="F212" s="12" t="str">
        <f>'[1]Resultats 4'!I38</f>
        <v>FSGT</v>
      </c>
      <c r="G212" s="14">
        <f>'[1]Resultats 4'!J38</f>
        <v>69</v>
      </c>
      <c r="H212" s="47" t="s">
        <v>61</v>
      </c>
      <c r="I212" s="183"/>
      <c r="J212" s="100"/>
      <c r="K212" s="133"/>
      <c r="L212" s="175"/>
    </row>
    <row r="213" spans="2:12" s="11" customFormat="1" ht="15" customHeight="1" x14ac:dyDescent="0.2">
      <c r="B213" s="31">
        <v>38</v>
      </c>
      <c r="C213" s="169" t="str">
        <f>'[1]Resultats 4'!D39</f>
        <v>VERRIER</v>
      </c>
      <c r="D213" s="169" t="str">
        <f>'[1]Resultats 4'!E39</f>
        <v>JULIEN</v>
      </c>
      <c r="E213" s="161" t="str">
        <f>'[1]Resultats 4'!F39</f>
        <v>EC SAINT PRIEST</v>
      </c>
      <c r="F213" s="161" t="str">
        <f>'[1]Resultats 4'!I39</f>
        <v>FSGT</v>
      </c>
      <c r="G213" s="162">
        <f>'[1]Resultats 4'!J39</f>
        <v>69</v>
      </c>
      <c r="H213" s="47" t="s">
        <v>61</v>
      </c>
      <c r="I213" s="183"/>
      <c r="J213" s="100"/>
      <c r="K213" s="133"/>
      <c r="L213" s="175"/>
    </row>
    <row r="214" spans="2:12" s="11" customFormat="1" ht="15" customHeight="1" x14ac:dyDescent="0.2">
      <c r="B214" s="31">
        <v>39</v>
      </c>
      <c r="C214" s="98" t="str">
        <f>'[1]Resultats 4'!D40</f>
        <v>DERRE</v>
      </c>
      <c r="D214" s="98" t="str">
        <f>'[1]Resultats 4'!E40</f>
        <v>JEAN CLAUDE</v>
      </c>
      <c r="E214" s="165" t="str">
        <f>'[1]Resultats 4'!F40</f>
        <v>UC CULOZ BELLEY</v>
      </c>
      <c r="F214" s="166" t="str">
        <f>'[1]Resultats 4'!I40</f>
        <v>FSGT</v>
      </c>
      <c r="G214" s="167">
        <f>'[1]Resultats 4'!J40</f>
        <v>69</v>
      </c>
      <c r="H214" s="47" t="s">
        <v>61</v>
      </c>
      <c r="I214" s="183"/>
      <c r="J214" s="100"/>
      <c r="K214" s="133"/>
      <c r="L214" s="175"/>
    </row>
    <row r="215" spans="2:12" s="11" customFormat="1" ht="15" customHeight="1" x14ac:dyDescent="0.2">
      <c r="B215" s="251">
        <v>40</v>
      </c>
      <c r="C215" s="98" t="str">
        <f>'[1]Resultats 4'!D41</f>
        <v>GRAY</v>
      </c>
      <c r="D215" s="98" t="str">
        <f>'[1]Resultats 4'!E41</f>
        <v>FRANCK</v>
      </c>
      <c r="E215" s="254" t="str">
        <f>'[1]Resultats 4'!F41</f>
        <v>CYCLO TEAM 69</v>
      </c>
      <c r="F215" s="166" t="str">
        <f>'[1]Resultats 4'!I41</f>
        <v>FSGT</v>
      </c>
      <c r="G215" s="167">
        <f>'[1]Resultats 4'!J41</f>
        <v>69</v>
      </c>
      <c r="H215" s="47" t="s">
        <v>61</v>
      </c>
      <c r="I215" s="183"/>
      <c r="J215" s="252"/>
      <c r="K215" s="253"/>
      <c r="L215" s="175"/>
    </row>
    <row r="216" spans="2:12" s="11" customFormat="1" ht="15" customHeight="1" x14ac:dyDescent="0.2">
      <c r="B216" s="251">
        <v>41</v>
      </c>
      <c r="C216" s="98" t="str">
        <f>'[1]Resultats 4'!D42</f>
        <v>BALMAS</v>
      </c>
      <c r="D216" s="98" t="str">
        <f>'[1]Resultats 4'!E42</f>
        <v>DANIEL</v>
      </c>
      <c r="E216" s="254" t="str">
        <f>'[1]Resultats 4'!F42</f>
        <v>CC LAGNIEU</v>
      </c>
      <c r="F216" s="166" t="str">
        <f>'[1]Resultats 4'!I42</f>
        <v>FSGT</v>
      </c>
      <c r="G216" s="167">
        <f>'[1]Resultats 4'!J42</f>
        <v>69</v>
      </c>
      <c r="H216" s="47" t="s">
        <v>61</v>
      </c>
      <c r="I216" s="183"/>
      <c r="J216" s="252"/>
      <c r="K216" s="253"/>
      <c r="L216" s="175"/>
    </row>
    <row r="217" spans="2:12" s="11" customFormat="1" ht="15" customHeight="1" x14ac:dyDescent="0.2">
      <c r="B217" s="251">
        <v>42</v>
      </c>
      <c r="C217" s="308" t="str">
        <f>'[1]Resultats 4'!D43</f>
        <v>BARLET</v>
      </c>
      <c r="D217" s="308" t="str">
        <f>'[1]Resultats 4'!E43</f>
        <v>STEPHANE</v>
      </c>
      <c r="E217" s="309" t="str">
        <f>'[1]Resultats 4'!F43</f>
        <v>CYCLO CLUB PRINGY</v>
      </c>
      <c r="F217" s="310" t="str">
        <f>'[1]Resultats 4'!I43</f>
        <v>FSGT</v>
      </c>
      <c r="G217" s="311">
        <f>'[1]Resultats 4'!J43</f>
        <v>74</v>
      </c>
      <c r="H217" s="47" t="s">
        <v>61</v>
      </c>
      <c r="I217" s="183"/>
      <c r="J217" s="252"/>
      <c r="K217" s="253"/>
      <c r="L217" s="175"/>
    </row>
    <row r="218" spans="2:12" s="11" customFormat="1" ht="15" customHeight="1" x14ac:dyDescent="0.2">
      <c r="B218" s="306">
        <v>43</v>
      </c>
      <c r="C218" s="312" t="str">
        <f>'[1]Resultats 4'!D44</f>
        <v>CHATAIN</v>
      </c>
      <c r="D218" s="312" t="str">
        <f>'[1]Resultats 4'!E44</f>
        <v>LUC</v>
      </c>
      <c r="E218" s="313" t="str">
        <f>'[1]Resultats 4'!F44</f>
        <v>VC RAMBERTOIS</v>
      </c>
      <c r="F218" s="313" t="str">
        <f>'[1]Resultats 4'!I44</f>
        <v>FSGT</v>
      </c>
      <c r="G218" s="314">
        <f>'[1]Resultats 4'!J44</f>
        <v>26</v>
      </c>
      <c r="H218" s="47" t="s">
        <v>61</v>
      </c>
      <c r="I218" s="183"/>
      <c r="J218" s="304"/>
      <c r="K218" s="305"/>
      <c r="L218" s="175"/>
    </row>
    <row r="219" spans="2:12" s="11" customFormat="1" ht="15" customHeight="1" x14ac:dyDescent="0.2">
      <c r="B219" s="306">
        <v>44</v>
      </c>
      <c r="C219" s="312" t="str">
        <f>'[1]Resultats 4'!D45</f>
        <v>CHAMPENOIS</v>
      </c>
      <c r="D219" s="312" t="str">
        <f>'[1]Resultats 4'!E45</f>
        <v>SERGE</v>
      </c>
      <c r="E219" s="313" t="str">
        <f>'[1]Resultats 4'!F45</f>
        <v>CC CHATONNAY SAINTE ANNE</v>
      </c>
      <c r="F219" s="313" t="str">
        <f>'[1]Resultats 4'!I45</f>
        <v>FSGT</v>
      </c>
      <c r="G219" s="314">
        <f>'[1]Resultats 4'!J45</f>
        <v>69</v>
      </c>
      <c r="H219" s="47" t="s">
        <v>61</v>
      </c>
      <c r="I219" s="183"/>
      <c r="J219" s="304"/>
      <c r="K219" s="305"/>
      <c r="L219" s="175"/>
    </row>
    <row r="220" spans="2:12" s="11" customFormat="1" ht="15" customHeight="1" x14ac:dyDescent="0.2">
      <c r="B220" s="306">
        <v>45</v>
      </c>
      <c r="C220" s="312" t="str">
        <f>'[1]Resultats 4'!D46</f>
        <v>HERRERA</v>
      </c>
      <c r="D220" s="312" t="str">
        <f>'[1]Resultats 4'!E46</f>
        <v>MICHEL</v>
      </c>
      <c r="E220" s="313" t="str">
        <f>'[1]Resultats 4'!F46</f>
        <v>EC SAINT PRIEST</v>
      </c>
      <c r="F220" s="313" t="str">
        <f>'[1]Resultats 4'!I46</f>
        <v>FSGT</v>
      </c>
      <c r="G220" s="314">
        <f>'[1]Resultats 4'!J46</f>
        <v>69</v>
      </c>
      <c r="H220" s="47" t="s">
        <v>61</v>
      </c>
      <c r="I220" s="183"/>
      <c r="J220" s="304"/>
      <c r="K220" s="305"/>
      <c r="L220" s="175"/>
    </row>
    <row r="221" spans="2:12" s="11" customFormat="1" ht="15" customHeight="1" x14ac:dyDescent="0.2">
      <c r="B221" s="306">
        <v>46</v>
      </c>
      <c r="C221" s="312" t="str">
        <f>'[1]Resultats 4'!D47</f>
        <v>BAILLY</v>
      </c>
      <c r="D221" s="312" t="str">
        <f>'[1]Resultats 4'!E47</f>
        <v>DIDIER</v>
      </c>
      <c r="E221" s="313" t="str">
        <f>'[1]Resultats 4'!F47</f>
        <v>VC MAX BAREL</v>
      </c>
      <c r="F221" s="313" t="str">
        <f>'[1]Resultats 4'!I47</f>
        <v>FSGT</v>
      </c>
      <c r="G221" s="314">
        <f>'[1]Resultats 4'!J47</f>
        <v>69</v>
      </c>
      <c r="H221" s="47" t="s">
        <v>61</v>
      </c>
      <c r="I221" s="183"/>
      <c r="J221" s="304"/>
      <c r="K221" s="305"/>
      <c r="L221" s="175"/>
    </row>
    <row r="222" spans="2:12" s="11" customFormat="1" ht="15" customHeight="1" x14ac:dyDescent="0.2">
      <c r="B222" s="306">
        <v>47</v>
      </c>
      <c r="C222" s="312" t="str">
        <f>'[1]Resultats 4'!D48</f>
        <v>LOISY</v>
      </c>
      <c r="D222" s="312" t="str">
        <f>'[1]Resultats 4'!E48</f>
        <v>CYRIL</v>
      </c>
      <c r="E222" s="313" t="str">
        <f>'[1]Resultats 4'!F48</f>
        <v>BELLERIVE SC</v>
      </c>
      <c r="F222" s="313" t="str">
        <f>'[1]Resultats 4'!I48</f>
        <v>UFOLEP</v>
      </c>
      <c r="G222" s="314">
        <f>'[1]Resultats 4'!J48</f>
        <v>3</v>
      </c>
      <c r="H222" s="47" t="s">
        <v>61</v>
      </c>
      <c r="I222" s="183"/>
      <c r="J222" s="304"/>
      <c r="K222" s="305"/>
      <c r="L222" s="175"/>
    </row>
    <row r="223" spans="2:12" s="11" customFormat="1" ht="15" customHeight="1" x14ac:dyDescent="0.2">
      <c r="B223" s="306">
        <v>48</v>
      </c>
      <c r="C223" s="312" t="str">
        <f>'[1]Resultats 4'!D49</f>
        <v>FAVRE</v>
      </c>
      <c r="D223" s="312" t="str">
        <f>'[1]Resultats 4'!E49</f>
        <v>PHILIPPE</v>
      </c>
      <c r="E223" s="313" t="str">
        <f>'[1]Resultats 4'!F49</f>
        <v>UC COGNIN</v>
      </c>
      <c r="F223" s="313" t="str">
        <f>'[1]Resultats 4'!I49</f>
        <v>FSGT</v>
      </c>
      <c r="G223" s="314">
        <f>'[1]Resultats 4'!J49</f>
        <v>73</v>
      </c>
      <c r="H223" s="47" t="s">
        <v>61</v>
      </c>
      <c r="I223" s="183"/>
      <c r="J223" s="304"/>
      <c r="K223" s="305"/>
      <c r="L223" s="175"/>
    </row>
    <row r="224" spans="2:12" s="11" customFormat="1" ht="15" customHeight="1" x14ac:dyDescent="0.2">
      <c r="B224" s="306">
        <v>49</v>
      </c>
      <c r="C224" s="312" t="str">
        <f>'[1]Resultats 4'!D50</f>
        <v>FERRAND</v>
      </c>
      <c r="D224" s="312" t="str">
        <f>'[1]Resultats 4'!E50</f>
        <v>GUILLAUME</v>
      </c>
      <c r="E224" s="313" t="str">
        <f>'[1]Resultats 4'!F50</f>
        <v>ROUE SPORTIVE MEXIMIEUX</v>
      </c>
      <c r="F224" s="313" t="str">
        <f>'[1]Resultats 4'!I50</f>
        <v>FSGT</v>
      </c>
      <c r="G224" s="314">
        <f>'[1]Resultats 4'!J50</f>
        <v>69</v>
      </c>
      <c r="H224" s="47" t="s">
        <v>61</v>
      </c>
      <c r="I224" s="183"/>
      <c r="J224" s="304"/>
      <c r="K224" s="305"/>
      <c r="L224" s="175"/>
    </row>
    <row r="225" spans="2:12" s="11" customFormat="1" ht="15" customHeight="1" x14ac:dyDescent="0.2">
      <c r="B225" s="306">
        <v>50</v>
      </c>
      <c r="C225" s="312" t="str">
        <f>'[1]Resultats 4'!D51</f>
        <v>FRASSANITO</v>
      </c>
      <c r="D225" s="312" t="str">
        <f>'[1]Resultats 4'!E51</f>
        <v>JEAN CLAUDE</v>
      </c>
      <c r="E225" s="313" t="str">
        <f>'[1]Resultats 4'!F51</f>
        <v>VC BRIGNAIS</v>
      </c>
      <c r="F225" s="313" t="str">
        <f>'[1]Resultats 4'!I51</f>
        <v>FSGT</v>
      </c>
      <c r="G225" s="314">
        <f>'[1]Resultats 4'!J51</f>
        <v>69</v>
      </c>
      <c r="H225" s="47" t="s">
        <v>61</v>
      </c>
      <c r="I225" s="183"/>
      <c r="J225" s="304"/>
      <c r="K225" s="305"/>
      <c r="L225" s="175"/>
    </row>
    <row r="226" spans="2:12" s="11" customFormat="1" ht="15" customHeight="1" x14ac:dyDescent="0.2">
      <c r="B226" s="306">
        <v>51</v>
      </c>
      <c r="C226" s="312" t="str">
        <f>'[1]Resultats 4'!D52</f>
        <v>MORETTE</v>
      </c>
      <c r="D226" s="312" t="str">
        <f>'[1]Resultats 4'!E52</f>
        <v>STEPHANE</v>
      </c>
      <c r="E226" s="313" t="str">
        <f>'[1]Resultats 4'!F52</f>
        <v>CS PONT DE CHERUY</v>
      </c>
      <c r="F226" s="313" t="str">
        <f>'[1]Resultats 4'!I52</f>
        <v>FSGT</v>
      </c>
      <c r="G226" s="314">
        <f>'[1]Resultats 4'!J52</f>
        <v>69</v>
      </c>
      <c r="H226" s="47" t="s">
        <v>61</v>
      </c>
      <c r="I226" s="183"/>
      <c r="J226" s="304"/>
      <c r="K226" s="305"/>
      <c r="L226" s="175"/>
    </row>
    <row r="227" spans="2:12" s="11" customFormat="1" ht="15" customHeight="1" x14ac:dyDescent="0.2">
      <c r="B227" s="306">
        <v>52</v>
      </c>
      <c r="C227" s="312" t="str">
        <f>'[1]Resultats 4'!D53</f>
        <v>BARBIER</v>
      </c>
      <c r="D227" s="312" t="str">
        <f>'[1]Resultats 4'!E53</f>
        <v>STEPHANE</v>
      </c>
      <c r="E227" s="313" t="str">
        <f>'[1]Resultats 4'!F53</f>
        <v>LAC ALLIANCE CYCLISTE</v>
      </c>
      <c r="F227" s="313" t="str">
        <f>'[1]Resultats 4'!I53</f>
        <v>FSGT</v>
      </c>
      <c r="G227" s="314">
        <f>'[1]Resultats 4'!J53</f>
        <v>74</v>
      </c>
      <c r="H227" s="47" t="s">
        <v>61</v>
      </c>
      <c r="I227" s="183"/>
      <c r="J227" s="304"/>
      <c r="K227" s="305"/>
      <c r="L227" s="175"/>
    </row>
    <row r="228" spans="2:12" s="11" customFormat="1" ht="15" customHeight="1" x14ac:dyDescent="0.2">
      <c r="B228" s="306">
        <v>53</v>
      </c>
      <c r="C228" s="312" t="str">
        <f>'[1]Resultats 4'!D54</f>
        <v>JALLET</v>
      </c>
      <c r="D228" s="312" t="str">
        <f>'[1]Resultats 4'!E54</f>
        <v>WILLIAM</v>
      </c>
      <c r="E228" s="313" t="str">
        <f>'[1]Resultats 4'!F54</f>
        <v>UC NIVOLET ST ALBAN</v>
      </c>
      <c r="F228" s="313" t="str">
        <f>'[1]Resultats 4'!I54</f>
        <v>UFOLEP</v>
      </c>
      <c r="G228" s="314">
        <f>'[1]Resultats 4'!J54</f>
        <v>73</v>
      </c>
      <c r="H228" s="47" t="s">
        <v>61</v>
      </c>
      <c r="I228" s="183"/>
      <c r="J228" s="304"/>
      <c r="K228" s="305"/>
      <c r="L228" s="175"/>
    </row>
    <row r="229" spans="2:12" s="11" customFormat="1" ht="15" customHeight="1" x14ac:dyDescent="0.2">
      <c r="B229" s="306">
        <v>54</v>
      </c>
      <c r="C229" s="312" t="str">
        <f>'[1]Resultats 4'!D55</f>
        <v>BELLUT</v>
      </c>
      <c r="D229" s="312" t="str">
        <f>'[1]Resultats 4'!E55</f>
        <v>MAXIME</v>
      </c>
      <c r="E229" s="313" t="str">
        <f>'[1]Resultats 4'!F55</f>
        <v>ES JONAGEOIS CYCLO</v>
      </c>
      <c r="F229" s="313" t="str">
        <f>'[1]Resultats 4'!I55</f>
        <v>FSGT</v>
      </c>
      <c r="G229" s="314">
        <f>'[1]Resultats 4'!J55</f>
        <v>69</v>
      </c>
      <c r="H229" s="47" t="s">
        <v>61</v>
      </c>
      <c r="I229" s="183"/>
      <c r="J229" s="304"/>
      <c r="K229" s="305"/>
      <c r="L229" s="175"/>
    </row>
    <row r="230" spans="2:12" s="11" customFormat="1" ht="15" customHeight="1" x14ac:dyDescent="0.2">
      <c r="B230" s="306">
        <v>55</v>
      </c>
      <c r="C230" s="312" t="str">
        <f>'[1]Resultats 4'!D56</f>
        <v>HOLSENBURGER</v>
      </c>
      <c r="D230" s="312" t="str">
        <f>'[1]Resultats 4'!E56</f>
        <v>FRANCIS</v>
      </c>
      <c r="E230" s="313" t="str">
        <f>'[1]Resultats 4'!F56</f>
        <v>VC DRUILLAT</v>
      </c>
      <c r="F230" s="313" t="str">
        <f>'[1]Resultats 4'!I56</f>
        <v>FSGT</v>
      </c>
      <c r="G230" s="314">
        <f>'[1]Resultats 4'!J56</f>
        <v>69</v>
      </c>
      <c r="H230" s="47" t="s">
        <v>61</v>
      </c>
      <c r="I230" s="183"/>
      <c r="J230" s="304"/>
      <c r="K230" s="305"/>
      <c r="L230" s="175"/>
    </row>
    <row r="231" spans="2:12" s="11" customFormat="1" ht="15" customHeight="1" x14ac:dyDescent="0.2">
      <c r="B231" s="306">
        <v>56</v>
      </c>
      <c r="C231" s="312" t="str">
        <f>'[1]Resultats 4'!D57</f>
        <v>DEMARCQ</v>
      </c>
      <c r="D231" s="312" t="str">
        <f>'[1]Resultats 4'!E57</f>
        <v>FRANCK</v>
      </c>
      <c r="E231" s="313" t="str">
        <f>'[1]Resultats 4'!F57</f>
        <v>CC CHATONNAY SAINTE ANNE</v>
      </c>
      <c r="F231" s="313" t="str">
        <f>'[1]Resultats 4'!I57</f>
        <v>FSGT</v>
      </c>
      <c r="G231" s="314">
        <f>'[1]Resultats 4'!J57</f>
        <v>69</v>
      </c>
      <c r="H231" s="47" t="s">
        <v>61</v>
      </c>
      <c r="I231" s="183"/>
      <c r="J231" s="304"/>
      <c r="K231" s="305"/>
      <c r="L231" s="175"/>
    </row>
    <row r="232" spans="2:12" s="11" customFormat="1" ht="15" customHeight="1" x14ac:dyDescent="0.2">
      <c r="B232" s="306" t="s">
        <v>57</v>
      </c>
      <c r="C232" s="312" t="str">
        <f>'[1]Resultats 4'!D58</f>
        <v>DARDALHON</v>
      </c>
      <c r="D232" s="312" t="str">
        <f>'[1]Resultats 4'!E58</f>
        <v>FABIEN</v>
      </c>
      <c r="E232" s="313" t="str">
        <f>'[1]Resultats 4'!F58</f>
        <v>ROUE SPORTIVE MEXIMIEUX</v>
      </c>
      <c r="F232" s="313" t="str">
        <f>'[1]Resultats 4'!I58</f>
        <v>FSGT</v>
      </c>
      <c r="G232" s="314">
        <f>'[1]Resultats 4'!J58</f>
        <v>69</v>
      </c>
      <c r="H232" s="307"/>
      <c r="I232" s="183"/>
      <c r="J232" s="304"/>
      <c r="K232" s="305"/>
      <c r="L232" s="175"/>
    </row>
    <row r="233" spans="2:12" s="11" customFormat="1" ht="15" customHeight="1" x14ac:dyDescent="0.2">
      <c r="B233" s="306" t="s">
        <v>57</v>
      </c>
      <c r="C233" s="312" t="str">
        <f>'[1]Resultats 4'!D59</f>
        <v>CHARBONNIER</v>
      </c>
      <c r="D233" s="312" t="str">
        <f>'[1]Resultats 4'!E59</f>
        <v>CORENTIN</v>
      </c>
      <c r="E233" s="313" t="str">
        <f>'[1]Resultats 4'!F59</f>
        <v>VC VELAY</v>
      </c>
      <c r="F233" s="313" t="str">
        <f>'[1]Resultats 4'!I59</f>
        <v>FSGT</v>
      </c>
      <c r="G233" s="314">
        <f>'[1]Resultats 4'!J59</f>
        <v>43</v>
      </c>
      <c r="H233" s="307"/>
      <c r="I233" s="183"/>
      <c r="J233" s="304"/>
      <c r="K233" s="305"/>
      <c r="L233" s="175"/>
    </row>
    <row r="234" spans="2:12" s="11" customFormat="1" ht="15" customHeight="1" x14ac:dyDescent="0.2">
      <c r="B234" s="306" t="s">
        <v>57</v>
      </c>
      <c r="C234" s="312" t="str">
        <f>'[1]Resultats 4'!D60</f>
        <v>GONON</v>
      </c>
      <c r="D234" s="312" t="str">
        <f>'[1]Resultats 4'!E60</f>
        <v>PIERRE YVES</v>
      </c>
      <c r="E234" s="313" t="str">
        <f>'[1]Resultats 4'!F60</f>
        <v>VC GLEIZE LIMAS</v>
      </c>
      <c r="F234" s="313" t="str">
        <f>'[1]Resultats 4'!I60</f>
        <v>FSGT</v>
      </c>
      <c r="G234" s="314">
        <f>'[1]Resultats 4'!J60</f>
        <v>69</v>
      </c>
      <c r="H234" s="307"/>
      <c r="I234" s="183"/>
      <c r="J234" s="304"/>
      <c r="K234" s="305"/>
      <c r="L234" s="175"/>
    </row>
    <row r="235" spans="2:12" s="11" customFormat="1" ht="15" customHeight="1" x14ac:dyDescent="0.2">
      <c r="B235" s="306" t="s">
        <v>57</v>
      </c>
      <c r="C235" s="312" t="str">
        <f>'[1]Resultats 4'!D61</f>
        <v>EXIGA</v>
      </c>
      <c r="D235" s="312" t="str">
        <f>'[1]Resultats 4'!E61</f>
        <v>MARCEL</v>
      </c>
      <c r="E235" s="313" t="str">
        <f>'[1]Resultats 4'!F61</f>
        <v>VELO GRIFFON MEYZIEU</v>
      </c>
      <c r="F235" s="313" t="str">
        <f>'[1]Resultats 4'!I61</f>
        <v>FSGT</v>
      </c>
      <c r="G235" s="314">
        <f>'[1]Resultats 4'!J61</f>
        <v>69</v>
      </c>
      <c r="H235" s="307"/>
      <c r="I235" s="183"/>
      <c r="J235" s="304"/>
      <c r="K235" s="305"/>
      <c r="L235" s="175"/>
    </row>
    <row r="236" spans="2:12" s="11" customFormat="1" ht="15" customHeight="1" x14ac:dyDescent="0.2">
      <c r="B236" s="306" t="s">
        <v>57</v>
      </c>
      <c r="C236" s="312" t="str">
        <f>'[1]Resultats 4'!D62</f>
        <v>ZARB</v>
      </c>
      <c r="D236" s="312" t="str">
        <f>'[1]Resultats 4'!E62</f>
        <v>EDMOND</v>
      </c>
      <c r="E236" s="313" t="str">
        <f>'[1]Resultats 4'!F62</f>
        <v>AC FRANCHELEINS</v>
      </c>
      <c r="F236" s="313" t="str">
        <f>'[1]Resultats 4'!I62</f>
        <v>FSGT</v>
      </c>
      <c r="G236" s="314">
        <f>'[1]Resultats 4'!J62</f>
        <v>69</v>
      </c>
      <c r="H236" s="307"/>
      <c r="I236" s="183"/>
      <c r="J236" s="304"/>
      <c r="K236" s="305"/>
      <c r="L236" s="175"/>
    </row>
    <row r="237" spans="2:12" s="11" customFormat="1" ht="15" customHeight="1" x14ac:dyDescent="0.2">
      <c r="B237" s="306" t="s">
        <v>57</v>
      </c>
      <c r="C237" s="312" t="str">
        <f>'[1]Resultats 4'!D63</f>
        <v>TARAVEL</v>
      </c>
      <c r="D237" s="312" t="str">
        <f>'[1]Resultats 4'!E63</f>
        <v>ERIC</v>
      </c>
      <c r="E237" s="313" t="str">
        <f>'[1]Resultats 4'!F63</f>
        <v>VC TREVOUX</v>
      </c>
      <c r="F237" s="313" t="str">
        <f>'[1]Resultats 4'!I63</f>
        <v>FSGT</v>
      </c>
      <c r="G237" s="314">
        <f>'[1]Resultats 4'!J63</f>
        <v>69</v>
      </c>
      <c r="H237" s="307"/>
      <c r="I237" s="183"/>
      <c r="J237" s="304"/>
      <c r="K237" s="305"/>
      <c r="L237" s="175"/>
    </row>
    <row r="238" spans="2:12" s="11" customFormat="1" ht="15" customHeight="1" x14ac:dyDescent="0.2">
      <c r="B238" s="306" t="s">
        <v>57</v>
      </c>
      <c r="C238" s="312" t="str">
        <f>'[1]Resultats 4'!D64</f>
        <v>BENEFORTI</v>
      </c>
      <c r="D238" s="312" t="str">
        <f>'[1]Resultats 4'!E64</f>
        <v>ERIC</v>
      </c>
      <c r="E238" s="313" t="str">
        <f>'[1]Resultats 4'!F64</f>
        <v>SAINT VULBAS VELO SPORT</v>
      </c>
      <c r="F238" s="313" t="str">
        <f>'[1]Resultats 4'!I64</f>
        <v>FSGT</v>
      </c>
      <c r="G238" s="314">
        <f>'[1]Resultats 4'!J64</f>
        <v>69</v>
      </c>
      <c r="H238" s="307"/>
      <c r="I238" s="183"/>
      <c r="J238" s="304"/>
      <c r="K238" s="305"/>
      <c r="L238" s="175"/>
    </row>
    <row r="239" spans="2:12" s="11" customFormat="1" ht="15" customHeight="1" x14ac:dyDescent="0.2">
      <c r="B239" s="306" t="s">
        <v>57</v>
      </c>
      <c r="C239" s="312" t="str">
        <f>'[1]Resultats 4'!D65</f>
        <v>OLMOS</v>
      </c>
      <c r="D239" s="312" t="str">
        <f>'[1]Resultats 4'!E65</f>
        <v>JOSE</v>
      </c>
      <c r="E239" s="313" t="str">
        <f>'[1]Resultats 4'!F65</f>
        <v>EC MOULIN A VENT VENISSIEUX</v>
      </c>
      <c r="F239" s="313" t="str">
        <f>'[1]Resultats 4'!I65</f>
        <v>FSGT</v>
      </c>
      <c r="G239" s="314">
        <f>'[1]Resultats 4'!J65</f>
        <v>69</v>
      </c>
      <c r="H239" s="307"/>
      <c r="I239" s="183"/>
      <c r="J239" s="304"/>
      <c r="K239" s="305"/>
      <c r="L239" s="175"/>
    </row>
    <row r="240" spans="2:12" s="11" customFormat="1" ht="15" customHeight="1" x14ac:dyDescent="0.2">
      <c r="B240" s="306" t="s">
        <v>57</v>
      </c>
      <c r="C240" s="312" t="str">
        <f>'[1]Resultats 4'!D66</f>
        <v>PALARIC</v>
      </c>
      <c r="D240" s="312" t="str">
        <f>'[1]Resultats 4'!E66</f>
        <v>JOEL</v>
      </c>
      <c r="E240" s="313" t="str">
        <f>'[1]Resultats 4'!F66</f>
        <v>VC BELLEGARDE</v>
      </c>
      <c r="F240" s="313" t="str">
        <f>'[1]Resultats 4'!I66</f>
        <v>FSGT</v>
      </c>
      <c r="G240" s="314">
        <f>'[1]Resultats 4'!J66</f>
        <v>69</v>
      </c>
      <c r="H240" s="307"/>
      <c r="I240" s="183"/>
      <c r="J240" s="304"/>
      <c r="K240" s="305"/>
      <c r="L240" s="175"/>
    </row>
    <row r="241" spans="2:12" s="11" customFormat="1" ht="15" customHeight="1" x14ac:dyDescent="0.2">
      <c r="B241" s="306" t="s">
        <v>57</v>
      </c>
      <c r="C241" s="312" t="str">
        <f>'[1]Resultats 4'!D67</f>
        <v>TABONE</v>
      </c>
      <c r="D241" s="312" t="str">
        <f>'[1]Resultats 4'!E67</f>
        <v>GAETAN</v>
      </c>
      <c r="E241" s="313" t="str">
        <f>'[1]Resultats 4'!F67</f>
        <v>VC CORBAS</v>
      </c>
      <c r="F241" s="313" t="str">
        <f>'[1]Resultats 4'!I67</f>
        <v>FSGT</v>
      </c>
      <c r="G241" s="314">
        <f>'[1]Resultats 4'!J67</f>
        <v>69</v>
      </c>
      <c r="H241" s="307"/>
      <c r="I241" s="183"/>
      <c r="J241" s="304"/>
      <c r="K241" s="305"/>
      <c r="L241" s="175"/>
    </row>
    <row r="242" spans="2:12" s="11" customFormat="1" ht="15" customHeight="1" x14ac:dyDescent="0.2">
      <c r="B242" s="306" t="s">
        <v>57</v>
      </c>
      <c r="C242" s="312" t="str">
        <f>'[1]Resultats 4'!D68</f>
        <v>GOMEZ</v>
      </c>
      <c r="D242" s="312" t="str">
        <f>'[1]Resultats 4'!E68</f>
        <v>DANIEL</v>
      </c>
      <c r="E242" s="313" t="str">
        <f>'[1]Resultats 4'!F68</f>
        <v>CLUB VIENNOIS D'ANIMATION CYCLISTE</v>
      </c>
      <c r="F242" s="313" t="str">
        <f>'[1]Resultats 4'!I68</f>
        <v>FSGT</v>
      </c>
      <c r="G242" s="314">
        <f>'[1]Resultats 4'!J68</f>
        <v>69</v>
      </c>
      <c r="H242" s="307"/>
      <c r="I242" s="183"/>
      <c r="J242" s="304"/>
      <c r="K242" s="305"/>
      <c r="L242" s="175"/>
    </row>
    <row r="243" spans="2:12" s="11" customFormat="1" ht="15" customHeight="1" x14ac:dyDescent="0.2">
      <c r="B243" s="306" t="s">
        <v>57</v>
      </c>
      <c r="C243" s="312" t="str">
        <f>'[1]Resultats 4'!D69</f>
        <v>ACTIS</v>
      </c>
      <c r="D243" s="312" t="str">
        <f>'[1]Resultats 4'!E69</f>
        <v>GERARD</v>
      </c>
      <c r="E243" s="313" t="str">
        <f>'[1]Resultats 4'!F69</f>
        <v>UC CULOZ BELLEY</v>
      </c>
      <c r="F243" s="313" t="str">
        <f>'[1]Resultats 4'!I69</f>
        <v>FSGT</v>
      </c>
      <c r="G243" s="314">
        <f>'[1]Resultats 4'!J69</f>
        <v>69</v>
      </c>
      <c r="H243" s="307"/>
      <c r="I243" s="183"/>
      <c r="J243" s="304"/>
      <c r="K243" s="305"/>
      <c r="L243" s="175"/>
    </row>
    <row r="244" spans="2:12" s="11" customFormat="1" ht="15" customHeight="1" x14ac:dyDescent="0.2">
      <c r="B244" s="306" t="s">
        <v>57</v>
      </c>
      <c r="C244" s="312" t="str">
        <f>'[1]Resultats 4'!D70</f>
        <v>MICHAUD</v>
      </c>
      <c r="D244" s="312" t="str">
        <f>'[1]Resultats 4'!E70</f>
        <v>JULIEN</v>
      </c>
      <c r="E244" s="313" t="str">
        <f>'[1]Resultats 4'!F70</f>
        <v>VC VAULX EN VELIN</v>
      </c>
      <c r="F244" s="313" t="str">
        <f>'[1]Resultats 4'!I70</f>
        <v>FSGT</v>
      </c>
      <c r="G244" s="314">
        <f>'[1]Resultats 4'!J70</f>
        <v>69</v>
      </c>
      <c r="H244" s="307"/>
      <c r="I244" s="183"/>
      <c r="J244" s="304"/>
      <c r="K244" s="305"/>
      <c r="L244" s="175"/>
    </row>
    <row r="245" spans="2:12" s="11" customFormat="1" ht="15" customHeight="1" x14ac:dyDescent="0.2">
      <c r="B245" s="306" t="s">
        <v>57</v>
      </c>
      <c r="C245" s="312" t="str">
        <f>'[1]Resultats 4'!D71</f>
        <v>SIMON</v>
      </c>
      <c r="D245" s="312" t="str">
        <f>'[1]Resultats 4'!E71</f>
        <v>GERARD</v>
      </c>
      <c r="E245" s="313" t="str">
        <f>'[1]Resultats 4'!F71</f>
        <v>BRISON SAINT INNOCENTS</v>
      </c>
      <c r="F245" s="313" t="str">
        <f>'[1]Resultats 4'!I71</f>
        <v>FSGT</v>
      </c>
      <c r="G245" s="314">
        <f>'[1]Resultats 4'!J71</f>
        <v>73</v>
      </c>
      <c r="H245" s="307"/>
      <c r="I245" s="183"/>
      <c r="J245" s="304"/>
      <c r="K245" s="305"/>
      <c r="L245" s="175"/>
    </row>
    <row r="246" spans="2:12" s="11" customFormat="1" ht="15" customHeight="1" x14ac:dyDescent="0.2">
      <c r="B246" s="306" t="s">
        <v>57</v>
      </c>
      <c r="C246" s="312" t="str">
        <f>'[1]Resultats 4'!D72</f>
        <v>RIZOUD</v>
      </c>
      <c r="D246" s="312" t="str">
        <f>'[1]Resultats 4'!E72</f>
        <v>FABIEN</v>
      </c>
      <c r="E246" s="313" t="str">
        <f>'[1]Resultats 4'!F72</f>
        <v>EC SAINT PRIEST</v>
      </c>
      <c r="F246" s="313" t="str">
        <f>'[1]Resultats 4'!I72</f>
        <v>FSGT</v>
      </c>
      <c r="G246" s="314">
        <f>'[1]Resultats 4'!J72</f>
        <v>69</v>
      </c>
      <c r="H246" s="307"/>
      <c r="I246" s="183"/>
      <c r="J246" s="304"/>
      <c r="K246" s="305"/>
      <c r="L246" s="175"/>
    </row>
    <row r="247" spans="2:12" s="11" customFormat="1" ht="15" customHeight="1" x14ac:dyDescent="0.2">
      <c r="B247" s="306" t="s">
        <v>57</v>
      </c>
      <c r="C247" s="312" t="str">
        <f>'[1]Resultats 4'!D73</f>
        <v>BOUDOT</v>
      </c>
      <c r="D247" s="312" t="str">
        <f>'[1]Resultats 4'!E73</f>
        <v>FRANCIS</v>
      </c>
      <c r="E247" s="313" t="str">
        <f>'[1]Resultats 4'!F73</f>
        <v>ROUE SPORTIVE MEXIMIEUX</v>
      </c>
      <c r="F247" s="313" t="str">
        <f>'[1]Resultats 4'!I73</f>
        <v>FSGT</v>
      </c>
      <c r="G247" s="314">
        <f>'[1]Resultats 4'!J73</f>
        <v>69</v>
      </c>
      <c r="H247" s="307"/>
      <c r="I247" s="183"/>
      <c r="J247" s="304"/>
      <c r="K247" s="305"/>
      <c r="L247" s="175"/>
    </row>
    <row r="248" spans="2:12" s="11" customFormat="1" ht="15" customHeight="1" x14ac:dyDescent="0.2">
      <c r="B248" s="306"/>
      <c r="C248" s="312"/>
      <c r="D248" s="312"/>
      <c r="E248" s="313"/>
      <c r="F248" s="313"/>
      <c r="G248" s="314"/>
      <c r="H248" s="307"/>
      <c r="I248" s="183"/>
      <c r="J248" s="304"/>
      <c r="K248" s="305"/>
      <c r="L248" s="175"/>
    </row>
    <row r="249" spans="2:12" s="11" customFormat="1" ht="15" customHeight="1" x14ac:dyDescent="0.2">
      <c r="B249" s="306"/>
      <c r="C249" s="312"/>
      <c r="D249" s="312"/>
      <c r="E249" s="313"/>
      <c r="F249" s="313"/>
      <c r="G249" s="314"/>
      <c r="H249" s="307"/>
      <c r="I249" s="183"/>
      <c r="J249" s="304"/>
      <c r="K249" s="305"/>
      <c r="L249" s="175"/>
    </row>
    <row r="250" spans="2:12" s="11" customFormat="1" ht="15" customHeight="1" x14ac:dyDescent="0.2">
      <c r="B250" s="306"/>
      <c r="C250" s="312"/>
      <c r="D250" s="312"/>
      <c r="E250" s="313"/>
      <c r="F250" s="313"/>
      <c r="G250" s="314"/>
      <c r="H250" s="307"/>
      <c r="I250" s="183"/>
      <c r="J250" s="304"/>
      <c r="K250" s="305"/>
      <c r="L250" s="175"/>
    </row>
    <row r="251" spans="2:12" s="11" customFormat="1" ht="15" customHeight="1" x14ac:dyDescent="0.2">
      <c r="B251" s="306"/>
      <c r="C251" s="312"/>
      <c r="D251" s="312"/>
      <c r="E251" s="313"/>
      <c r="F251" s="313"/>
      <c r="G251" s="314"/>
      <c r="H251" s="307"/>
      <c r="I251" s="183"/>
      <c r="J251" s="252"/>
      <c r="K251" s="253"/>
      <c r="L251" s="175"/>
    </row>
    <row r="252" spans="2:12" s="11" customFormat="1" ht="15" customHeight="1" thickBot="1" x14ac:dyDescent="0.25">
      <c r="B252" s="32"/>
      <c r="C252" s="171"/>
      <c r="D252" s="171"/>
      <c r="E252" s="85"/>
      <c r="F252" s="85"/>
      <c r="G252" s="87"/>
      <c r="H252" s="60"/>
      <c r="I252" s="184"/>
      <c r="J252" s="140"/>
      <c r="K252" s="136"/>
      <c r="L252" s="175"/>
    </row>
    <row r="253" spans="2:12" s="11" customFormat="1" ht="15" customHeight="1" thickBot="1" x14ac:dyDescent="0.25">
      <c r="B253" s="36" t="s">
        <v>119</v>
      </c>
      <c r="C253" s="107"/>
      <c r="D253" s="107"/>
      <c r="E253" s="107"/>
      <c r="F253" s="114"/>
      <c r="G253" s="114"/>
      <c r="H253" s="114"/>
      <c r="I253" s="394"/>
      <c r="J253" s="394"/>
      <c r="K253" s="61"/>
      <c r="L253" s="61"/>
    </row>
    <row r="254" spans="2:12" s="11" customFormat="1" ht="15" customHeight="1" thickBot="1" x14ac:dyDescent="0.25">
      <c r="B254" s="375" t="s">
        <v>14</v>
      </c>
      <c r="C254" s="376"/>
      <c r="D254" s="376"/>
      <c r="E254" s="33" t="str">
        <f>E11</f>
        <v>Nombre coureurs partant :</v>
      </c>
      <c r="F254" s="236">
        <v>3</v>
      </c>
      <c r="G254" s="34" t="s">
        <v>2</v>
      </c>
      <c r="H254" s="237"/>
      <c r="I254" s="388" t="s">
        <v>3</v>
      </c>
      <c r="J254" s="371" t="s">
        <v>22</v>
      </c>
      <c r="K254" s="390"/>
      <c r="L254" s="213"/>
    </row>
    <row r="255" spans="2:12" s="11" customFormat="1" ht="15" customHeight="1" thickBot="1" x14ac:dyDescent="0.25">
      <c r="B255" s="62" t="s">
        <v>51</v>
      </c>
      <c r="C255" s="259" t="s">
        <v>4</v>
      </c>
      <c r="D255" s="259" t="s">
        <v>5</v>
      </c>
      <c r="E255" s="259" t="s">
        <v>6</v>
      </c>
      <c r="F255" s="259" t="s">
        <v>7</v>
      </c>
      <c r="G255" s="259" t="s">
        <v>8</v>
      </c>
      <c r="H255" s="205" t="s">
        <v>26</v>
      </c>
      <c r="I255" s="389"/>
      <c r="J255" s="65" t="s">
        <v>12</v>
      </c>
      <c r="K255" s="42" t="s">
        <v>10</v>
      </c>
      <c r="L255" s="212"/>
    </row>
    <row r="256" spans="2:12" s="11" customFormat="1" ht="15" customHeight="1" x14ac:dyDescent="0.2">
      <c r="B256" s="66">
        <v>1</v>
      </c>
      <c r="C256" s="88" t="str">
        <f>'[1]inscr 4'!C36</f>
        <v>GIREL</v>
      </c>
      <c r="D256" s="88" t="str">
        <f>'[1]inscr 4'!D36</f>
        <v>ANTHONY</v>
      </c>
      <c r="E256" s="89" t="str">
        <f>'[1]inscr 4'!E36</f>
        <v>UC CULOZ BELLEY</v>
      </c>
      <c r="F256" s="89" t="str">
        <f>'[1]inscr 4'!H36</f>
        <v>FSGT</v>
      </c>
      <c r="G256" s="89">
        <f>'[1]inscr 4'!I36</f>
        <v>69</v>
      </c>
      <c r="H256" s="142"/>
      <c r="I256" s="143"/>
      <c r="J256" s="70"/>
      <c r="K256" s="46"/>
      <c r="L256" s="175"/>
    </row>
    <row r="257" spans="1:12" s="11" customFormat="1" ht="15" customHeight="1" x14ac:dyDescent="0.2">
      <c r="B257" s="144">
        <v>2</v>
      </c>
      <c r="C257" s="13" t="str">
        <f>'[1]inscr 4'!C37</f>
        <v>JANIN</v>
      </c>
      <c r="D257" s="13" t="str">
        <f>'[1]inscr 4'!D37</f>
        <v>FLORIAN</v>
      </c>
      <c r="E257" s="12" t="str">
        <f>'[1]inscr 4'!E37</f>
        <v>VC CORBAS</v>
      </c>
      <c r="F257" s="12" t="str">
        <f>'[1]inscr 4'!H37</f>
        <v>FSGT</v>
      </c>
      <c r="G257" s="14">
        <f>'[1]inscr 4'!I37</f>
        <v>69</v>
      </c>
      <c r="H257" s="145"/>
      <c r="I257" s="146"/>
      <c r="J257" s="147"/>
      <c r="K257" s="111"/>
      <c r="L257" s="175"/>
    </row>
    <row r="258" spans="1:12" s="11" customFormat="1" ht="15" customHeight="1" x14ac:dyDescent="0.2">
      <c r="B258" s="144">
        <v>3</v>
      </c>
      <c r="C258" s="13" t="str">
        <f>'[1]inscr 4'!C54</f>
        <v>FOURNIER</v>
      </c>
      <c r="D258" s="13" t="str">
        <f>'[1]inscr 4'!D54</f>
        <v>MAXIME</v>
      </c>
      <c r="E258" s="12" t="str">
        <f>'[1]inscr 4'!E54</f>
        <v>VC CORBAS</v>
      </c>
      <c r="F258" s="12" t="s">
        <v>63</v>
      </c>
      <c r="G258" s="14">
        <v>69</v>
      </c>
      <c r="H258" s="145"/>
      <c r="I258" s="146"/>
      <c r="J258" s="147"/>
      <c r="K258" s="111"/>
      <c r="L258" s="175"/>
    </row>
    <row r="259" spans="1:12" s="11" customFormat="1" ht="15" customHeight="1" x14ac:dyDescent="0.2">
      <c r="B259" s="144">
        <v>4</v>
      </c>
      <c r="C259" s="88"/>
      <c r="D259" s="88"/>
      <c r="E259" s="12"/>
      <c r="F259" s="12"/>
      <c r="G259" s="14"/>
      <c r="H259" s="145"/>
      <c r="I259" s="146"/>
      <c r="J259" s="147"/>
      <c r="K259" s="111"/>
      <c r="L259" s="175"/>
    </row>
    <row r="260" spans="1:12" s="11" customFormat="1" ht="15" customHeight="1" x14ac:dyDescent="0.2">
      <c r="B260" s="144">
        <v>5</v>
      </c>
      <c r="C260" s="88"/>
      <c r="D260" s="88"/>
      <c r="E260" s="89"/>
      <c r="F260" s="12"/>
      <c r="G260" s="246"/>
      <c r="H260" s="145"/>
      <c r="I260" s="146"/>
      <c r="J260" s="147"/>
      <c r="K260" s="111"/>
      <c r="L260" s="175"/>
    </row>
    <row r="261" spans="1:12" s="11" customFormat="1" ht="15" customHeight="1" x14ac:dyDescent="0.2">
      <c r="B261" s="144">
        <v>6</v>
      </c>
      <c r="C261" s="88"/>
      <c r="D261" s="88"/>
      <c r="E261" s="89"/>
      <c r="F261" s="12"/>
      <c r="G261" s="246"/>
      <c r="H261" s="145"/>
      <c r="I261" s="146"/>
      <c r="J261" s="147"/>
      <c r="K261" s="111"/>
      <c r="L261" s="175"/>
    </row>
    <row r="262" spans="1:12" s="11" customFormat="1" ht="15" customHeight="1" x14ac:dyDescent="0.2">
      <c r="B262" s="144">
        <v>7</v>
      </c>
      <c r="C262" s="23"/>
      <c r="D262" s="88"/>
      <c r="E262" s="89"/>
      <c r="F262" s="12"/>
      <c r="G262" s="89"/>
      <c r="H262" s="145"/>
      <c r="I262" s="146"/>
      <c r="J262" s="147"/>
      <c r="K262" s="111"/>
      <c r="L262" s="175"/>
    </row>
    <row r="263" spans="1:12" s="11" customFormat="1" ht="15" customHeight="1" x14ac:dyDescent="0.2">
      <c r="B263" s="79"/>
      <c r="C263" s="173"/>
      <c r="D263" s="173"/>
      <c r="E263" s="79"/>
      <c r="F263" s="79"/>
      <c r="G263" s="79"/>
      <c r="H263" s="114"/>
      <c r="I263" s="176"/>
      <c r="J263" s="174"/>
      <c r="K263" s="175"/>
      <c r="L263" s="175"/>
    </row>
    <row r="264" spans="1:12" ht="15" customHeight="1" x14ac:dyDescent="0.2">
      <c r="A264" s="10"/>
      <c r="B264" s="380"/>
      <c r="C264" s="380"/>
      <c r="D264" s="5"/>
      <c r="E264" s="5"/>
      <c r="F264" s="6"/>
      <c r="G264" s="6"/>
      <c r="H264" s="6"/>
      <c r="I264" s="365" t="s">
        <v>55</v>
      </c>
      <c r="J264" s="365"/>
      <c r="K264" s="365"/>
      <c r="L264" s="6"/>
    </row>
    <row r="265" spans="1:12" ht="15" customHeight="1" x14ac:dyDescent="0.2">
      <c r="B265" s="380"/>
      <c r="C265" s="380"/>
      <c r="D265" s="413" t="s">
        <v>0</v>
      </c>
      <c r="E265" s="413"/>
      <c r="F265" s="413"/>
      <c r="G265" s="413"/>
      <c r="H265" s="413"/>
      <c r="I265" s="365"/>
      <c r="J265" s="365"/>
      <c r="K265" s="365"/>
      <c r="L265" s="8"/>
    </row>
    <row r="266" spans="1:12" ht="15" customHeight="1" x14ac:dyDescent="0.2">
      <c r="B266" s="380"/>
      <c r="C266" s="380"/>
      <c r="D266" s="413"/>
      <c r="E266" s="413"/>
      <c r="F266" s="413"/>
      <c r="G266" s="413"/>
      <c r="H266" s="413"/>
      <c r="I266" s="365"/>
      <c r="J266" s="365"/>
      <c r="K266" s="365"/>
      <c r="L266" s="8"/>
    </row>
    <row r="267" spans="1:12" ht="15" customHeight="1" x14ac:dyDescent="0.2">
      <c r="B267" s="380"/>
      <c r="C267" s="380"/>
      <c r="D267" s="412"/>
      <c r="E267" s="412"/>
      <c r="F267" s="412"/>
      <c r="G267" s="412"/>
      <c r="H267" s="412"/>
      <c r="I267" s="365"/>
      <c r="J267" s="365"/>
      <c r="K267" s="365"/>
      <c r="L267" s="8"/>
    </row>
    <row r="268" spans="1:12" ht="15" customHeight="1" x14ac:dyDescent="0.2">
      <c r="B268" s="380"/>
      <c r="C268" s="380"/>
      <c r="D268" s="297"/>
      <c r="E268" s="297"/>
      <c r="F268" s="297"/>
      <c r="G268" s="297"/>
      <c r="H268" s="297"/>
      <c r="I268" s="365"/>
      <c r="J268" s="365"/>
      <c r="K268" s="365"/>
      <c r="L268" s="8"/>
    </row>
    <row r="269" spans="1:12" ht="15" customHeight="1" thickBot="1" x14ac:dyDescent="0.25">
      <c r="B269" s="380"/>
      <c r="C269" s="380"/>
      <c r="I269" s="365"/>
      <c r="J269" s="365"/>
      <c r="K269" s="365"/>
      <c r="L269" s="8"/>
    </row>
    <row r="270" spans="1:12" ht="15" customHeight="1" thickBot="1" x14ac:dyDescent="0.25">
      <c r="B270" s="380"/>
      <c r="C270" s="380"/>
      <c r="D270" s="364" t="s">
        <v>1</v>
      </c>
      <c r="E270" s="364"/>
      <c r="F270" s="392">
        <f>F7</f>
        <v>42448</v>
      </c>
      <c r="G270" s="392"/>
      <c r="H270" s="392"/>
      <c r="I270" s="365"/>
      <c r="J270" s="365"/>
      <c r="K270" s="365"/>
    </row>
    <row r="271" spans="1:12" ht="16.5" customHeight="1" thickBot="1" x14ac:dyDescent="0.25">
      <c r="B271" s="381"/>
      <c r="C271" s="381"/>
      <c r="D271" s="228" t="str">
        <f>D8</f>
        <v xml:space="preserve">Club Org. : </v>
      </c>
      <c r="E271" s="364" t="str">
        <f>E8</f>
        <v>Roue Sportive de Meximieux</v>
      </c>
      <c r="F271" s="364"/>
      <c r="G271" s="364"/>
      <c r="H271" s="364"/>
      <c r="I271" s="366"/>
      <c r="J271" s="366"/>
      <c r="K271" s="366"/>
      <c r="L271" s="77"/>
    </row>
    <row r="272" spans="1:12" ht="19.5" thickBot="1" x14ac:dyDescent="0.25">
      <c r="B272" s="410" t="s">
        <v>24</v>
      </c>
      <c r="C272" s="410"/>
      <c r="D272" s="410"/>
      <c r="E272" s="367" t="str">
        <f>E9</f>
        <v>19ieme prix du printemps Les Gaboureaux</v>
      </c>
      <c r="F272" s="367"/>
      <c r="G272" s="367"/>
      <c r="H272" s="367"/>
      <c r="I272" s="367"/>
      <c r="J272" s="367"/>
      <c r="K272" s="367"/>
      <c r="L272" s="210"/>
    </row>
    <row r="273" spans="1:14" ht="9" customHeight="1" thickBot="1" x14ac:dyDescent="0.25"/>
    <row r="274" spans="1:14" ht="15" customHeight="1" thickBot="1" x14ac:dyDescent="0.25">
      <c r="B274" s="377" t="s">
        <v>27</v>
      </c>
      <c r="C274" s="378"/>
      <c r="D274" s="379"/>
      <c r="E274" s="33" t="str">
        <f>E11</f>
        <v>Nombre coureurs partant :</v>
      </c>
      <c r="F274" s="236">
        <v>50</v>
      </c>
      <c r="G274" s="34" t="s">
        <v>40</v>
      </c>
      <c r="H274" s="237">
        <v>46.5</v>
      </c>
      <c r="I274" s="369" t="s">
        <v>118</v>
      </c>
      <c r="J274" s="371" t="s">
        <v>21</v>
      </c>
      <c r="K274" s="372"/>
      <c r="L274" s="214"/>
      <c r="M274" s="386" t="s">
        <v>37</v>
      </c>
      <c r="N274" s="387"/>
    </row>
    <row r="275" spans="1:14" s="4" customFormat="1" ht="18.75" thickBot="1" x14ac:dyDescent="0.25">
      <c r="A275" s="7"/>
      <c r="B275" s="288" t="s">
        <v>51</v>
      </c>
      <c r="C275" s="37" t="s">
        <v>4</v>
      </c>
      <c r="D275" s="38" t="s">
        <v>5</v>
      </c>
      <c r="E275" s="38" t="s">
        <v>6</v>
      </c>
      <c r="F275" s="38" t="s">
        <v>7</v>
      </c>
      <c r="G275" s="39" t="s">
        <v>8</v>
      </c>
      <c r="H275" s="205" t="s">
        <v>26</v>
      </c>
      <c r="I275" s="370"/>
      <c r="J275" s="41" t="s">
        <v>12</v>
      </c>
      <c r="K275" s="42" t="s">
        <v>10</v>
      </c>
      <c r="L275" s="212"/>
      <c r="M275" s="384" t="s">
        <v>54</v>
      </c>
      <c r="N275" s="385"/>
    </row>
    <row r="276" spans="1:14" s="11" customFormat="1" ht="15" customHeight="1" x14ac:dyDescent="0.2">
      <c r="B276" s="27">
        <v>1</v>
      </c>
      <c r="C276" s="15" t="str">
        <f>'[1]Resultats 5'!D2</f>
        <v>JUILLARD</v>
      </c>
      <c r="D276" s="16" t="str">
        <f>'[1]Resultats 5'!E2</f>
        <v>JACQUES</v>
      </c>
      <c r="E276" s="12" t="str">
        <f>'[1]Resultats 5'!F2</f>
        <v>VC DRUILLAT</v>
      </c>
      <c r="F276" s="17" t="str">
        <f>'[1]Resultats 5'!I2</f>
        <v>FSGT</v>
      </c>
      <c r="G276" s="18">
        <f>'[1]Resultats 5'!J2</f>
        <v>69</v>
      </c>
      <c r="H276" s="43" t="s">
        <v>64</v>
      </c>
      <c r="I276" s="44">
        <v>12</v>
      </c>
      <c r="J276" s="45"/>
      <c r="K276" s="46"/>
      <c r="L276" s="175"/>
      <c r="M276" s="95">
        <v>1</v>
      </c>
      <c r="N276" s="96">
        <v>30</v>
      </c>
    </row>
    <row r="277" spans="1:14" s="11" customFormat="1" ht="15" customHeight="1" x14ac:dyDescent="0.2">
      <c r="B277" s="28">
        <v>2</v>
      </c>
      <c r="C277" s="13" t="str">
        <f>'[1]Resultats 5'!D3</f>
        <v>GAILLAN</v>
      </c>
      <c r="D277" s="13" t="str">
        <f>'[1]Resultats 5'!E3</f>
        <v>JACQUES</v>
      </c>
      <c r="E277" s="12" t="str">
        <f>'[1]Resultats 5'!F3</f>
        <v>EC SAINT PRIEST</v>
      </c>
      <c r="F277" s="12" t="str">
        <f>'[1]Resultats 5'!I3</f>
        <v>FSGT</v>
      </c>
      <c r="G277" s="14">
        <f>'[1]Resultats 5'!J3</f>
        <v>69</v>
      </c>
      <c r="H277" s="47" t="s">
        <v>61</v>
      </c>
      <c r="I277" s="48">
        <v>8</v>
      </c>
      <c r="J277" s="49"/>
      <c r="K277" s="50"/>
      <c r="L277" s="175"/>
      <c r="M277" s="100">
        <v>2</v>
      </c>
      <c r="N277" s="50">
        <v>26</v>
      </c>
    </row>
    <row r="278" spans="1:14" s="11" customFormat="1" ht="15" customHeight="1" x14ac:dyDescent="0.2">
      <c r="B278" s="28">
        <v>3</v>
      </c>
      <c r="C278" s="13" t="str">
        <f>'[1]Resultats 5'!D4</f>
        <v>GOLLINUCCI</v>
      </c>
      <c r="D278" s="13" t="str">
        <f>'[1]Resultats 5'!E4</f>
        <v>ANDRE</v>
      </c>
      <c r="E278" s="12" t="str">
        <f>'[1]Resultats 5'!F4</f>
        <v>VC LAGNIEU</v>
      </c>
      <c r="F278" s="12" t="str">
        <f>'[1]Resultats 5'!I4</f>
        <v>FSGT</v>
      </c>
      <c r="G278" s="14">
        <f>'[1]Resultats 5'!J4</f>
        <v>69</v>
      </c>
      <c r="H278" s="47"/>
      <c r="I278" s="48">
        <v>6</v>
      </c>
      <c r="J278" s="49"/>
      <c r="K278" s="50"/>
      <c r="L278" s="175"/>
      <c r="M278" s="100">
        <v>3</v>
      </c>
      <c r="N278" s="50">
        <v>22</v>
      </c>
    </row>
    <row r="279" spans="1:14" s="11" customFormat="1" ht="15" customHeight="1" x14ac:dyDescent="0.2">
      <c r="B279" s="28">
        <v>4</v>
      </c>
      <c r="C279" s="13" t="str">
        <f>'[1]Resultats 5'!D5</f>
        <v>BEAULATON</v>
      </c>
      <c r="D279" s="13" t="str">
        <f>'[1]Resultats 5'!E5</f>
        <v>DIDIER</v>
      </c>
      <c r="E279" s="12" t="str">
        <f>'[1]Resultats 5'!F5</f>
        <v>ECO VILLEURBANNE</v>
      </c>
      <c r="F279" s="12" t="str">
        <f>'[1]Resultats 5'!I5</f>
        <v>FSGT</v>
      </c>
      <c r="G279" s="14">
        <f>'[1]Resultats 5'!J5</f>
        <v>69</v>
      </c>
      <c r="H279" s="51"/>
      <c r="I279" s="48">
        <v>4</v>
      </c>
      <c r="J279" s="49"/>
      <c r="K279" s="50"/>
      <c r="L279" s="175"/>
      <c r="M279" s="100">
        <v>4</v>
      </c>
      <c r="N279" s="50">
        <v>18</v>
      </c>
    </row>
    <row r="280" spans="1:14" s="11" customFormat="1" ht="15" customHeight="1" thickBot="1" x14ac:dyDescent="0.25">
      <c r="B280" s="29">
        <v>5</v>
      </c>
      <c r="C280" s="19" t="str">
        <f>'[1]Resultats 5'!D6</f>
        <v>PIROUX</v>
      </c>
      <c r="D280" s="20" t="str">
        <f>'[1]Resultats 5'!E6</f>
        <v>JOEL</v>
      </c>
      <c r="E280" s="21" t="str">
        <f>'[1]Resultats 5'!F6</f>
        <v>VIRIAT TEAM</v>
      </c>
      <c r="F280" s="21" t="str">
        <f>'[1]Resultats 5'!I6</f>
        <v>FSGT</v>
      </c>
      <c r="G280" s="22">
        <f>'[1]Resultats 5'!J6</f>
        <v>69</v>
      </c>
      <c r="H280" s="52"/>
      <c r="I280" s="53">
        <v>2</v>
      </c>
      <c r="J280" s="54"/>
      <c r="K280" s="55"/>
      <c r="L280" s="175"/>
      <c r="M280" s="81">
        <v>5</v>
      </c>
      <c r="N280" s="82">
        <v>16</v>
      </c>
    </row>
    <row r="281" spans="1:14" s="11" customFormat="1" ht="15" customHeight="1" x14ac:dyDescent="0.2">
      <c r="B281" s="27">
        <v>6</v>
      </c>
      <c r="C281" s="23" t="str">
        <f>'[1]Resultats 5'!D7</f>
        <v>CAUVIN</v>
      </c>
      <c r="D281" s="23" t="str">
        <f>'[1]Resultats 5'!E7</f>
        <v>GILBERT</v>
      </c>
      <c r="E281" s="12" t="str">
        <f>'[1]Resultats 5'!F7</f>
        <v>VC TREVOUX</v>
      </c>
      <c r="F281" s="12" t="str">
        <f>'[1]Resultats 5'!I7</f>
        <v>FSGT</v>
      </c>
      <c r="G281" s="14">
        <f>'[1]Resultats 5'!J7</f>
        <v>69</v>
      </c>
      <c r="H281" s="57"/>
      <c r="I281" s="185"/>
      <c r="J281" s="45"/>
      <c r="K281" s="46"/>
      <c r="L281" s="175"/>
      <c r="M281" s="49">
        <v>6</v>
      </c>
      <c r="N281" s="50">
        <v>14</v>
      </c>
    </row>
    <row r="282" spans="1:14" s="11" customFormat="1" ht="15" customHeight="1" x14ac:dyDescent="0.2">
      <c r="B282" s="28">
        <v>7</v>
      </c>
      <c r="C282" s="13" t="str">
        <f>'[1]Resultats 5'!D8</f>
        <v>BOYAVAL</v>
      </c>
      <c r="D282" s="13" t="str">
        <f>'[1]Resultats 5'!E8</f>
        <v>MICHEL</v>
      </c>
      <c r="E282" s="12" t="str">
        <f>'[1]Resultats 5'!F8</f>
        <v>ROUE SPORTIVE MEXIMIEUX</v>
      </c>
      <c r="F282" s="12" t="str">
        <f>'[1]Resultats 5'!I8</f>
        <v>FSGT</v>
      </c>
      <c r="G282" s="24">
        <f>'[1]Resultats 5'!J8</f>
        <v>69</v>
      </c>
      <c r="H282" s="57"/>
      <c r="I282" s="186"/>
      <c r="J282" s="49"/>
      <c r="K282" s="50"/>
      <c r="L282" s="175"/>
      <c r="M282" s="49">
        <v>7</v>
      </c>
      <c r="N282" s="50">
        <v>12</v>
      </c>
    </row>
    <row r="283" spans="1:14" s="11" customFormat="1" ht="15" customHeight="1" x14ac:dyDescent="0.2">
      <c r="B283" s="28">
        <v>8</v>
      </c>
      <c r="C283" s="13" t="str">
        <f>'[1]Resultats 5'!D9</f>
        <v>CHANEL</v>
      </c>
      <c r="D283" s="13" t="str">
        <f>'[1]Resultats 5'!E9</f>
        <v>OLIVIER</v>
      </c>
      <c r="E283" s="12" t="str">
        <f>'[1]Resultats 5'!F9</f>
        <v>VC BOURGOIN JALLIEU</v>
      </c>
      <c r="F283" s="12" t="str">
        <f>'[1]Resultats 5'!I9</f>
        <v>UFOLEP</v>
      </c>
      <c r="G283" s="24">
        <f>'[1]Resultats 5'!J9</f>
        <v>38</v>
      </c>
      <c r="H283" s="57"/>
      <c r="I283" s="186"/>
      <c r="J283" s="49"/>
      <c r="K283" s="50"/>
      <c r="L283" s="175"/>
      <c r="M283" s="49">
        <v>8</v>
      </c>
      <c r="N283" s="50">
        <v>10</v>
      </c>
    </row>
    <row r="284" spans="1:14" s="11" customFormat="1" ht="15" customHeight="1" x14ac:dyDescent="0.2">
      <c r="B284" s="28">
        <v>9</v>
      </c>
      <c r="C284" s="13" t="str">
        <f>'[1]Resultats 5'!D10</f>
        <v>GONZALES PEREZ</v>
      </c>
      <c r="D284" s="13" t="str">
        <f>'[1]Resultats 5'!E10</f>
        <v>GERARD</v>
      </c>
      <c r="E284" s="12" t="str">
        <f>'[1]Resultats 5'!F10</f>
        <v>VC LAGNIEU</v>
      </c>
      <c r="F284" s="14" t="str">
        <f>'[1]Resultats 5'!I10</f>
        <v>FSGT</v>
      </c>
      <c r="G284" s="14">
        <f>'[1]Resultats 5'!J10</f>
        <v>69</v>
      </c>
      <c r="H284" s="57"/>
      <c r="I284" s="186"/>
      <c r="J284" s="49"/>
      <c r="K284" s="50"/>
      <c r="L284" s="175"/>
      <c r="M284" s="49">
        <v>9</v>
      </c>
      <c r="N284" s="50">
        <v>9</v>
      </c>
    </row>
    <row r="285" spans="1:14" s="11" customFormat="1" ht="15" customHeight="1" x14ac:dyDescent="0.2">
      <c r="B285" s="28">
        <v>10</v>
      </c>
      <c r="C285" s="23" t="str">
        <f>'[1]Resultats 5'!D11</f>
        <v>THOMASSON</v>
      </c>
      <c r="D285" s="23" t="str">
        <f>'[1]Resultats 5'!E11</f>
        <v>HUBERT</v>
      </c>
      <c r="E285" s="12" t="str">
        <f>'[1]Resultats 5'!F11</f>
        <v>VC VELAY</v>
      </c>
      <c r="F285" s="12" t="str">
        <f>'[1]Resultats 5'!I11</f>
        <v>FSGT</v>
      </c>
      <c r="G285" s="14">
        <f>'[1]Resultats 5'!J11</f>
        <v>43</v>
      </c>
      <c r="H285" s="57"/>
      <c r="I285" s="186"/>
      <c r="J285" s="49"/>
      <c r="K285" s="50"/>
      <c r="L285" s="175"/>
      <c r="M285" s="49">
        <v>10</v>
      </c>
      <c r="N285" s="50">
        <v>8</v>
      </c>
    </row>
    <row r="286" spans="1:14" s="11" customFormat="1" ht="15" customHeight="1" x14ac:dyDescent="0.2">
      <c r="B286" s="28">
        <v>11</v>
      </c>
      <c r="C286" s="13" t="str">
        <f>'[1]Resultats 5'!D12</f>
        <v>BERNARD</v>
      </c>
      <c r="D286" s="13" t="str">
        <f>'[1]Resultats 5'!E12</f>
        <v>PASCAL</v>
      </c>
      <c r="E286" s="12" t="str">
        <f>'[1]Resultats 5'!F12</f>
        <v>CS PONT DE CHERUY</v>
      </c>
      <c r="F286" s="12" t="str">
        <f>'[1]Resultats 5'!I12</f>
        <v>FSGT</v>
      </c>
      <c r="G286" s="14">
        <f>'[1]Resultats 5'!J12</f>
        <v>69</v>
      </c>
      <c r="H286" s="57"/>
      <c r="I286" s="186"/>
      <c r="J286" s="49"/>
      <c r="K286" s="50"/>
      <c r="L286" s="175"/>
      <c r="M286" s="49">
        <v>11</v>
      </c>
      <c r="N286" s="50">
        <v>7</v>
      </c>
    </row>
    <row r="287" spans="1:14" s="11" customFormat="1" ht="15" customHeight="1" x14ac:dyDescent="0.2">
      <c r="B287" s="28">
        <v>12</v>
      </c>
      <c r="C287" s="13" t="str">
        <f>'[1]Resultats 5'!D13</f>
        <v>FETTET</v>
      </c>
      <c r="D287" s="13" t="str">
        <f>'[1]Resultats 5'!E13</f>
        <v>PASCAL</v>
      </c>
      <c r="E287" s="12" t="str">
        <f>'[1]Resultats 5'!F13</f>
        <v>VC LAGNIEU</v>
      </c>
      <c r="F287" s="12" t="str">
        <f>'[1]Resultats 5'!I13</f>
        <v>FSGT</v>
      </c>
      <c r="G287" s="24">
        <f>'[1]Resultats 5'!J13</f>
        <v>69</v>
      </c>
      <c r="H287" s="57"/>
      <c r="I287" s="186"/>
      <c r="J287" s="49"/>
      <c r="K287" s="50"/>
      <c r="L287" s="175"/>
      <c r="M287" s="49">
        <v>12</v>
      </c>
      <c r="N287" s="50">
        <v>6</v>
      </c>
    </row>
    <row r="288" spans="1:14" s="11" customFormat="1" ht="15" customHeight="1" x14ac:dyDescent="0.2">
      <c r="B288" s="28">
        <v>13</v>
      </c>
      <c r="C288" s="23" t="str">
        <f>'[1]Resultats 5'!D14</f>
        <v>CHOMAUD</v>
      </c>
      <c r="D288" s="23" t="str">
        <f>'[1]Resultats 5'!E14</f>
        <v>JOEL</v>
      </c>
      <c r="E288" s="12" t="str">
        <f>'[1]Resultats 5'!F14</f>
        <v>VC BRIGNAIS</v>
      </c>
      <c r="F288" s="12" t="str">
        <f>'[1]Resultats 5'!I14</f>
        <v>FSGT</v>
      </c>
      <c r="G288" s="14">
        <f>'[1]Resultats 5'!J14</f>
        <v>69</v>
      </c>
      <c r="H288" s="57"/>
      <c r="I288" s="186"/>
      <c r="J288" s="49"/>
      <c r="K288" s="50"/>
      <c r="L288" s="175"/>
      <c r="M288" s="49">
        <v>13</v>
      </c>
      <c r="N288" s="50">
        <v>5</v>
      </c>
    </row>
    <row r="289" spans="2:14" s="11" customFormat="1" ht="15" customHeight="1" x14ac:dyDescent="0.2">
      <c r="B289" s="28">
        <v>14</v>
      </c>
      <c r="C289" s="23" t="str">
        <f>'[1]Resultats 5'!D15</f>
        <v>GEOFFRAY</v>
      </c>
      <c r="D289" s="23" t="str">
        <f>'[1]Resultats 5'!E15</f>
        <v>PHILIPPE</v>
      </c>
      <c r="E289" s="12" t="str">
        <f>'[1]Resultats 5'!F15</f>
        <v>VC TREVOUX</v>
      </c>
      <c r="F289" s="12" t="str">
        <f>'[1]Resultats 5'!I15</f>
        <v>FSGT</v>
      </c>
      <c r="G289" s="14">
        <f>'[1]Resultats 5'!J15</f>
        <v>69</v>
      </c>
      <c r="H289" s="57"/>
      <c r="I289" s="186"/>
      <c r="J289" s="49"/>
      <c r="K289" s="50"/>
      <c r="L289" s="175"/>
      <c r="M289" s="294" t="s">
        <v>52</v>
      </c>
      <c r="N289" s="229">
        <v>4</v>
      </c>
    </row>
    <row r="290" spans="2:14" s="11" customFormat="1" ht="15" customHeight="1" x14ac:dyDescent="0.2">
      <c r="B290" s="28">
        <v>15</v>
      </c>
      <c r="C290" s="23" t="str">
        <f>'[1]Resultats 5'!D16</f>
        <v>GOUJON</v>
      </c>
      <c r="D290" s="23" t="str">
        <f>'[1]Resultats 5'!E16</f>
        <v>MAXIME</v>
      </c>
      <c r="E290" s="12" t="str">
        <f>'[1]Resultats 5'!F16</f>
        <v>CC LAGNIEU</v>
      </c>
      <c r="F290" s="12" t="str">
        <f>'[1]Resultats 5'!I16</f>
        <v>FSGT</v>
      </c>
      <c r="G290" s="14">
        <f>'[1]Resultats 5'!J16</f>
        <v>69</v>
      </c>
      <c r="H290" s="57"/>
      <c r="I290" s="186"/>
      <c r="J290" s="49"/>
      <c r="K290" s="50"/>
      <c r="L290" s="175"/>
      <c r="M290" s="230" t="s">
        <v>52</v>
      </c>
      <c r="N290" s="229">
        <v>4</v>
      </c>
    </row>
    <row r="291" spans="2:14" s="11" customFormat="1" ht="15" customHeight="1" thickBot="1" x14ac:dyDescent="0.25">
      <c r="B291" s="28">
        <v>16</v>
      </c>
      <c r="C291" s="13" t="str">
        <f>'[1]Resultats 5'!D17</f>
        <v>SATRE</v>
      </c>
      <c r="D291" s="13" t="str">
        <f>'[1]Resultats 5'!E17</f>
        <v>CHRISTOPHE</v>
      </c>
      <c r="E291" s="12" t="str">
        <f>'[1]Resultats 5'!F17</f>
        <v>ES JONAGEOIS CYCLO</v>
      </c>
      <c r="F291" s="12" t="str">
        <f>'[1]Resultats 5'!I17</f>
        <v>FSGT</v>
      </c>
      <c r="G291" s="24">
        <f>'[1]Resultats 5'!J17</f>
        <v>69</v>
      </c>
      <c r="H291" s="57"/>
      <c r="I291" s="186"/>
      <c r="J291" s="49"/>
      <c r="K291" s="50"/>
      <c r="L291" s="175"/>
      <c r="M291" s="295" t="s">
        <v>53</v>
      </c>
      <c r="N291" s="296">
        <v>13</v>
      </c>
    </row>
    <row r="292" spans="2:14" s="11" customFormat="1" ht="15" customHeight="1" x14ac:dyDescent="0.2">
      <c r="B292" s="28">
        <v>17</v>
      </c>
      <c r="C292" s="23" t="str">
        <f>'[1]Resultats 5'!D18</f>
        <v>PARRACHO</v>
      </c>
      <c r="D292" s="23" t="str">
        <f>'[1]Resultats 5'!E18</f>
        <v>JOSE</v>
      </c>
      <c r="E292" s="12" t="str">
        <f>'[1]Resultats 5'!F18</f>
        <v>SAINT VULBAS VELO SPORT</v>
      </c>
      <c r="F292" s="12" t="str">
        <f>'[1]Resultats 5'!I18</f>
        <v>FSGT</v>
      </c>
      <c r="G292" s="14">
        <f>'[1]Resultats 5'!J18</f>
        <v>69</v>
      </c>
      <c r="H292" s="57"/>
      <c r="I292" s="186"/>
      <c r="J292" s="49"/>
      <c r="K292" s="50"/>
      <c r="L292" s="175"/>
    </row>
    <row r="293" spans="2:14" s="11" customFormat="1" ht="15" customHeight="1" x14ac:dyDescent="0.2">
      <c r="B293" s="28">
        <v>18</v>
      </c>
      <c r="C293" s="25" t="str">
        <f>'[1]Resultats 5'!D19</f>
        <v>VALLET</v>
      </c>
      <c r="D293" s="26" t="str">
        <f>'[1]Resultats 5'!E19</f>
        <v>GERARD</v>
      </c>
      <c r="E293" s="12" t="str">
        <f>'[1]Resultats 5'!F19</f>
        <v>ECO VILLEURBANNE</v>
      </c>
      <c r="F293" s="12" t="str">
        <f>'[1]Resultats 5'!I19</f>
        <v>FSGT</v>
      </c>
      <c r="G293" s="14">
        <f>'[1]Resultats 5'!J19</f>
        <v>69</v>
      </c>
      <c r="H293" s="57"/>
      <c r="I293" s="186"/>
      <c r="J293" s="49"/>
      <c r="K293" s="50"/>
      <c r="L293" s="175"/>
    </row>
    <row r="294" spans="2:14" s="11" customFormat="1" ht="15" customHeight="1" x14ac:dyDescent="0.2">
      <c r="B294" s="28">
        <v>19</v>
      </c>
      <c r="C294" s="23" t="str">
        <f>'[1]Resultats 5'!D20</f>
        <v>MARTINEZ</v>
      </c>
      <c r="D294" s="23" t="str">
        <f>'[1]Resultats 5'!E20</f>
        <v>PAUL</v>
      </c>
      <c r="E294" s="12" t="str">
        <f>'[1]Resultats 5'!F20</f>
        <v>AC LYON VAISE</v>
      </c>
      <c r="F294" s="12" t="str">
        <f>'[1]Resultats 5'!I20</f>
        <v>FSGT</v>
      </c>
      <c r="G294" s="14">
        <f>'[1]Resultats 5'!J20</f>
        <v>69</v>
      </c>
      <c r="H294" s="57"/>
      <c r="I294" s="186"/>
      <c r="J294" s="49"/>
      <c r="K294" s="50"/>
      <c r="L294" s="175"/>
    </row>
    <row r="295" spans="2:14" s="11" customFormat="1" ht="15" customHeight="1" x14ac:dyDescent="0.2">
      <c r="B295" s="28">
        <v>20</v>
      </c>
      <c r="C295" s="13" t="str">
        <f>'[1]Resultats 5'!D21</f>
        <v>CHEVALIER</v>
      </c>
      <c r="D295" s="13" t="str">
        <f>'[1]Resultats 5'!E21</f>
        <v>ALAIN</v>
      </c>
      <c r="E295" s="12" t="str">
        <f>'[1]Resultats 5'!F21</f>
        <v>LYON SPRINT EVOLUTION</v>
      </c>
      <c r="F295" s="12" t="str">
        <f>'[1]Resultats 5'!I21</f>
        <v>FSGT</v>
      </c>
      <c r="G295" s="24">
        <f>'[1]Resultats 5'!J21</f>
        <v>69</v>
      </c>
      <c r="H295" s="57"/>
      <c r="I295" s="186"/>
      <c r="J295" s="49"/>
      <c r="K295" s="50"/>
      <c r="L295" s="175"/>
    </row>
    <row r="296" spans="2:14" s="11" customFormat="1" ht="15" customHeight="1" x14ac:dyDescent="0.2">
      <c r="B296" s="30">
        <v>21</v>
      </c>
      <c r="C296" s="13" t="str">
        <f>'[1]Resultats 5'!D22</f>
        <v>INDJENIAN</v>
      </c>
      <c r="D296" s="13" t="str">
        <f>'[1]Resultats 5'!E22</f>
        <v>ERIC</v>
      </c>
      <c r="E296" s="12" t="str">
        <f>'[1]Resultats 5'!F22</f>
        <v>VC LAGNIEU</v>
      </c>
      <c r="F296" s="12" t="str">
        <f>'[1]Resultats 5'!I22</f>
        <v>FSGT</v>
      </c>
      <c r="G296" s="24">
        <f>'[1]Resultats 5'!J22</f>
        <v>69</v>
      </c>
      <c r="H296" s="59"/>
      <c r="I296" s="183"/>
      <c r="J296" s="49"/>
      <c r="K296" s="50"/>
      <c r="L296" s="175"/>
    </row>
    <row r="297" spans="2:14" s="11" customFormat="1" ht="15" customHeight="1" x14ac:dyDescent="0.2">
      <c r="B297" s="28">
        <v>22</v>
      </c>
      <c r="C297" s="13" t="str">
        <f>'[1]Resultats 5'!D23</f>
        <v>THIEBAULT</v>
      </c>
      <c r="D297" s="13" t="str">
        <f>'[1]Resultats 5'!E23</f>
        <v>DOMINIQUE</v>
      </c>
      <c r="E297" s="12" t="str">
        <f>'[1]Resultats 5'!F23</f>
        <v>UC TULLINS FURES</v>
      </c>
      <c r="F297" s="12" t="str">
        <f>'[1]Resultats 5'!I23</f>
        <v>FSGT</v>
      </c>
      <c r="G297" s="14">
        <f>'[1]Resultats 5'!J23</f>
        <v>38</v>
      </c>
      <c r="H297" s="59"/>
      <c r="I297" s="183"/>
      <c r="J297" s="49"/>
      <c r="K297" s="50"/>
      <c r="L297" s="175"/>
    </row>
    <row r="298" spans="2:14" s="11" customFormat="1" ht="15" customHeight="1" x14ac:dyDescent="0.2">
      <c r="B298" s="28">
        <v>23</v>
      </c>
      <c r="C298" s="23" t="str">
        <f>'[1]Resultats 5'!D24</f>
        <v>HERNANDEZ</v>
      </c>
      <c r="D298" s="23" t="str">
        <f>'[1]Resultats 5'!E24</f>
        <v>JEAN CLAUDE</v>
      </c>
      <c r="E298" s="12" t="str">
        <f>'[1]Resultats 5'!F24</f>
        <v>VC MAX BAREL</v>
      </c>
      <c r="F298" s="12" t="str">
        <f>'[1]Resultats 5'!I24</f>
        <v>FSGT</v>
      </c>
      <c r="G298" s="14">
        <f>'[1]Resultats 5'!J24</f>
        <v>69</v>
      </c>
      <c r="H298" s="59"/>
      <c r="I298" s="183"/>
      <c r="J298" s="49"/>
      <c r="K298" s="50"/>
      <c r="L298" s="175"/>
    </row>
    <row r="299" spans="2:14" s="11" customFormat="1" ht="15" customHeight="1" x14ac:dyDescent="0.2">
      <c r="B299" s="328">
        <v>24</v>
      </c>
      <c r="C299" s="13" t="str">
        <f>'[1]Resultats 5'!D25</f>
        <v>NEDELEC</v>
      </c>
      <c r="D299" s="13" t="str">
        <f>'[1]Resultats 5'!E25</f>
        <v>PATRICK</v>
      </c>
      <c r="E299" s="12" t="str">
        <f>'[1]Resultats 5'!F25</f>
        <v>THOU VELO</v>
      </c>
      <c r="F299" s="12" t="str">
        <f>'[1]Resultats 5'!I25</f>
        <v>FSGT</v>
      </c>
      <c r="G299" s="24">
        <f>'[1]Resultats 5'!J25</f>
        <v>69</v>
      </c>
      <c r="H299" s="59"/>
      <c r="I299" s="183"/>
      <c r="J299" s="49"/>
      <c r="K299" s="50"/>
      <c r="L299" s="175"/>
    </row>
    <row r="300" spans="2:14" s="11" customFormat="1" ht="15" customHeight="1" x14ac:dyDescent="0.2">
      <c r="B300" s="329">
        <v>25</v>
      </c>
      <c r="C300" s="323" t="str">
        <f>'[1]Resultats 5'!D26</f>
        <v>HALUPKA</v>
      </c>
      <c r="D300" s="323" t="str">
        <f>'[1]Resultats 5'!E26</f>
        <v>FREDERIC</v>
      </c>
      <c r="E300" s="313" t="str">
        <f>'[1]Resultats 5'!F26</f>
        <v>TEAM DES DOMBES</v>
      </c>
      <c r="F300" s="313" t="str">
        <f>'[1]Resultats 5'!I26</f>
        <v>FSGT</v>
      </c>
      <c r="G300" s="324">
        <f>'[1]Resultats 5'!J26</f>
        <v>69</v>
      </c>
      <c r="H300" s="325"/>
      <c r="I300" s="183"/>
      <c r="J300" s="326"/>
      <c r="K300" s="327"/>
      <c r="L300" s="175"/>
    </row>
    <row r="301" spans="2:14" s="11" customFormat="1" ht="15" customHeight="1" x14ac:dyDescent="0.2">
      <c r="B301" s="329">
        <v>26</v>
      </c>
      <c r="C301" s="323" t="str">
        <f>'[1]Resultats 5'!D27</f>
        <v>JACQUETIN</v>
      </c>
      <c r="D301" s="323" t="str">
        <f>'[1]Resultats 5'!E27</f>
        <v>ALAIN</v>
      </c>
      <c r="E301" s="313" t="str">
        <f>'[1]Resultats 5'!F27</f>
        <v>VC LAGNIEU</v>
      </c>
      <c r="F301" s="313" t="str">
        <f>'[1]Resultats 5'!I27</f>
        <v>FSGT</v>
      </c>
      <c r="G301" s="324">
        <f>'[1]Resultats 5'!J27</f>
        <v>69</v>
      </c>
      <c r="H301" s="325"/>
      <c r="I301" s="183"/>
      <c r="J301" s="326"/>
      <c r="K301" s="327"/>
      <c r="L301" s="175"/>
    </row>
    <row r="302" spans="2:14" s="11" customFormat="1" ht="15" customHeight="1" x14ac:dyDescent="0.2">
      <c r="B302" s="329">
        <v>27</v>
      </c>
      <c r="C302" s="323" t="str">
        <f>'[1]Resultats 5'!D28</f>
        <v>MICHAUD</v>
      </c>
      <c r="D302" s="323" t="str">
        <f>'[1]Resultats 5'!E28</f>
        <v>LOUIS</v>
      </c>
      <c r="E302" s="313" t="str">
        <f>'[1]Resultats 5'!F28</f>
        <v>UC CULOZ BELLEY</v>
      </c>
      <c r="F302" s="313" t="str">
        <f>'[1]Resultats 5'!I28</f>
        <v>FSGT</v>
      </c>
      <c r="G302" s="324">
        <f>'[1]Resultats 5'!J28</f>
        <v>69</v>
      </c>
      <c r="H302" s="325"/>
      <c r="I302" s="183"/>
      <c r="J302" s="326"/>
      <c r="K302" s="327"/>
      <c r="L302" s="175"/>
    </row>
    <row r="303" spans="2:14" s="11" customFormat="1" ht="15" customHeight="1" x14ac:dyDescent="0.2">
      <c r="B303" s="329">
        <v>28</v>
      </c>
      <c r="C303" s="323" t="str">
        <f>'[1]Resultats 5'!D29</f>
        <v>WNECK</v>
      </c>
      <c r="D303" s="323" t="str">
        <f>'[1]Resultats 5'!E29</f>
        <v>GUY</v>
      </c>
      <c r="E303" s="313" t="str">
        <f>'[1]Resultats 5'!F29</f>
        <v>VC BRIGNAIS</v>
      </c>
      <c r="F303" s="313" t="str">
        <f>'[1]Resultats 5'!I29</f>
        <v>FSGT</v>
      </c>
      <c r="G303" s="324">
        <f>'[1]Resultats 5'!J29</f>
        <v>69</v>
      </c>
      <c r="H303" s="325"/>
      <c r="I303" s="183"/>
      <c r="J303" s="326"/>
      <c r="K303" s="327"/>
      <c r="L303" s="175"/>
    </row>
    <row r="304" spans="2:14" s="11" customFormat="1" ht="15" customHeight="1" x14ac:dyDescent="0.2">
      <c r="B304" s="329">
        <v>29</v>
      </c>
      <c r="C304" s="323" t="str">
        <f>'[1]Resultats 5'!D30</f>
        <v>GIROUD</v>
      </c>
      <c r="D304" s="323" t="str">
        <f>'[1]Resultats 5'!E30</f>
        <v>GEORGES</v>
      </c>
      <c r="E304" s="313" t="str">
        <f>'[1]Resultats 5'!F30</f>
        <v>ROUE SPORTIVE MEXIMIEUX</v>
      </c>
      <c r="F304" s="313" t="str">
        <f>'[1]Resultats 5'!I30</f>
        <v>FSGT</v>
      </c>
      <c r="G304" s="324">
        <f>'[1]Resultats 5'!J30</f>
        <v>69</v>
      </c>
      <c r="H304" s="325"/>
      <c r="I304" s="183"/>
      <c r="J304" s="326"/>
      <c r="K304" s="327"/>
      <c r="L304" s="175"/>
    </row>
    <row r="305" spans="2:12" s="11" customFormat="1" ht="15" customHeight="1" x14ac:dyDescent="0.2">
      <c r="B305" s="329">
        <v>30</v>
      </c>
      <c r="C305" s="323" t="str">
        <f>'[1]Resultats 5'!D31</f>
        <v>MARTIN</v>
      </c>
      <c r="D305" s="323" t="str">
        <f>'[1]Resultats 5'!E31</f>
        <v>GUY</v>
      </c>
      <c r="E305" s="313" t="str">
        <f>'[1]Resultats 5'!F31</f>
        <v>CC LAGNIEU</v>
      </c>
      <c r="F305" s="313" t="str">
        <f>'[1]Resultats 5'!I31</f>
        <v>FSGT</v>
      </c>
      <c r="G305" s="324">
        <f>'[1]Resultats 5'!J31</f>
        <v>69</v>
      </c>
      <c r="H305" s="325"/>
      <c r="I305" s="183"/>
      <c r="J305" s="326"/>
      <c r="K305" s="327"/>
      <c r="L305" s="175"/>
    </row>
    <row r="306" spans="2:12" s="11" customFormat="1" ht="15" customHeight="1" x14ac:dyDescent="0.2">
      <c r="B306" s="329">
        <v>31</v>
      </c>
      <c r="C306" s="323" t="str">
        <f>'[1]Resultats 5'!D32</f>
        <v>AMBRASSI</v>
      </c>
      <c r="D306" s="323" t="str">
        <f>'[1]Resultats 5'!E32</f>
        <v>DOMINIQUE</v>
      </c>
      <c r="E306" s="313" t="str">
        <f>'[1]Resultats 5'!F32</f>
        <v>CC LAGNIEU</v>
      </c>
      <c r="F306" s="313" t="str">
        <f>'[1]Resultats 5'!I32</f>
        <v>FSGT</v>
      </c>
      <c r="G306" s="324">
        <f>'[1]Resultats 5'!J32</f>
        <v>69</v>
      </c>
      <c r="H306" s="325"/>
      <c r="I306" s="183"/>
      <c r="J306" s="326"/>
      <c r="K306" s="327"/>
      <c r="L306" s="175"/>
    </row>
    <row r="307" spans="2:12" s="11" customFormat="1" ht="15" customHeight="1" x14ac:dyDescent="0.2">
      <c r="B307" s="329">
        <v>32</v>
      </c>
      <c r="C307" s="323" t="str">
        <f>'[1]Resultats 5'!D33</f>
        <v>PIRAT</v>
      </c>
      <c r="D307" s="323" t="str">
        <f>'[1]Resultats 5'!E33</f>
        <v>ABEL</v>
      </c>
      <c r="E307" s="313" t="str">
        <f>'[1]Resultats 5'!F33</f>
        <v>VC BRIGNAIS</v>
      </c>
      <c r="F307" s="313" t="str">
        <f>'[1]Resultats 5'!I33</f>
        <v>FSGT</v>
      </c>
      <c r="G307" s="324">
        <f>'[1]Resultats 5'!J33</f>
        <v>69</v>
      </c>
      <c r="H307" s="325"/>
      <c r="I307" s="183"/>
      <c r="J307" s="326"/>
      <c r="K307" s="327"/>
      <c r="L307" s="175"/>
    </row>
    <row r="308" spans="2:12" s="11" customFormat="1" ht="15" customHeight="1" x14ac:dyDescent="0.2">
      <c r="B308" s="329">
        <v>33</v>
      </c>
      <c r="C308" s="323" t="str">
        <f>'[1]Resultats 5'!D34</f>
        <v>GARON</v>
      </c>
      <c r="D308" s="323" t="str">
        <f>'[1]Resultats 5'!E34</f>
        <v>ALBERT</v>
      </c>
      <c r="E308" s="313" t="str">
        <f>'[1]Resultats 5'!F34</f>
        <v>CS PONT DE CHERUY</v>
      </c>
      <c r="F308" s="313" t="str">
        <f>'[1]Resultats 5'!I34</f>
        <v>FSGT</v>
      </c>
      <c r="G308" s="324">
        <f>'[1]Resultats 5'!J34</f>
        <v>69</v>
      </c>
      <c r="H308" s="325"/>
      <c r="I308" s="183"/>
      <c r="J308" s="326"/>
      <c r="K308" s="327"/>
      <c r="L308" s="175"/>
    </row>
    <row r="309" spans="2:12" s="11" customFormat="1" ht="15" customHeight="1" x14ac:dyDescent="0.2">
      <c r="B309" s="329">
        <v>34</v>
      </c>
      <c r="C309" s="323" t="str">
        <f>'[1]Resultats 5'!D35</f>
        <v>BONINE</v>
      </c>
      <c r="D309" s="323" t="str">
        <f>'[1]Resultats 5'!E35</f>
        <v>SYLVERE</v>
      </c>
      <c r="E309" s="313" t="str">
        <f>'[1]Resultats 5'!F35</f>
        <v>THOU VELO</v>
      </c>
      <c r="F309" s="313" t="str">
        <f>'[1]Resultats 5'!I35</f>
        <v>FSGT</v>
      </c>
      <c r="G309" s="324">
        <f>'[1]Resultats 5'!J35</f>
        <v>69</v>
      </c>
      <c r="H309" s="325"/>
      <c r="I309" s="183"/>
      <c r="J309" s="326"/>
      <c r="K309" s="327"/>
      <c r="L309" s="175"/>
    </row>
    <row r="310" spans="2:12" s="11" customFormat="1" ht="15" customHeight="1" x14ac:dyDescent="0.2">
      <c r="B310" s="329">
        <v>35</v>
      </c>
      <c r="C310" s="323" t="str">
        <f>'[1]Resultats 5'!D36</f>
        <v>MILLET</v>
      </c>
      <c r="D310" s="323" t="str">
        <f>'[1]Resultats 5'!E36</f>
        <v>PIERRE</v>
      </c>
      <c r="E310" s="313" t="str">
        <f>'[1]Resultats 5'!F36</f>
        <v>VC TREVOUX</v>
      </c>
      <c r="F310" s="313" t="str">
        <f>'[1]Resultats 5'!I36</f>
        <v>FSGT</v>
      </c>
      <c r="G310" s="324">
        <f>'[1]Resultats 5'!J36</f>
        <v>69</v>
      </c>
      <c r="H310" s="325"/>
      <c r="I310" s="183"/>
      <c r="J310" s="326"/>
      <c r="K310" s="327"/>
      <c r="L310" s="175"/>
    </row>
    <row r="311" spans="2:12" s="11" customFormat="1" ht="15" customHeight="1" x14ac:dyDescent="0.2">
      <c r="B311" s="329">
        <v>36</v>
      </c>
      <c r="C311" s="323" t="str">
        <f>'[1]Resultats 5'!D37</f>
        <v>ROCHE</v>
      </c>
      <c r="D311" s="323" t="str">
        <f>'[1]Resultats 5'!E37</f>
        <v>PATRICE</v>
      </c>
      <c r="E311" s="313" t="str">
        <f>'[1]Resultats 5'!F37</f>
        <v>VC BELLEGARDE</v>
      </c>
      <c r="F311" s="313" t="str">
        <f>'[1]Resultats 5'!I37</f>
        <v>FSGT</v>
      </c>
      <c r="G311" s="324">
        <f>'[1]Resultats 5'!J37</f>
        <v>69</v>
      </c>
      <c r="H311" s="325"/>
      <c r="I311" s="183"/>
      <c r="J311" s="326"/>
      <c r="K311" s="327"/>
      <c r="L311" s="175"/>
    </row>
    <row r="312" spans="2:12" s="11" customFormat="1" ht="15" customHeight="1" x14ac:dyDescent="0.2">
      <c r="B312" s="329">
        <v>37</v>
      </c>
      <c r="C312" s="323" t="str">
        <f>'[1]Resultats 5'!D38</f>
        <v>VALEYRE</v>
      </c>
      <c r="D312" s="323" t="str">
        <f>'[1]Resultats 5'!E38</f>
        <v>MARC</v>
      </c>
      <c r="E312" s="313" t="str">
        <f>'[1]Resultats 5'!F38</f>
        <v>ROUE D' OR CHAMBON</v>
      </c>
      <c r="F312" s="313" t="str">
        <f>'[1]Resultats 5'!I38</f>
        <v>FSGT</v>
      </c>
      <c r="G312" s="324">
        <f>'[1]Resultats 5'!J38</f>
        <v>42</v>
      </c>
      <c r="H312" s="325"/>
      <c r="I312" s="183"/>
      <c r="J312" s="326"/>
      <c r="K312" s="327"/>
      <c r="L312" s="175"/>
    </row>
    <row r="313" spans="2:12" s="11" customFormat="1" ht="15" customHeight="1" x14ac:dyDescent="0.2">
      <c r="B313" s="329">
        <v>38</v>
      </c>
      <c r="C313" s="323" t="str">
        <f>'[1]Resultats 5'!D39</f>
        <v>FREMY</v>
      </c>
      <c r="D313" s="323" t="str">
        <f>'[1]Resultats 5'!E39</f>
        <v>THIERRY</v>
      </c>
      <c r="E313" s="313" t="str">
        <f>'[1]Resultats 5'!F39</f>
        <v>VC DRUILLAT</v>
      </c>
      <c r="F313" s="313" t="str">
        <f>'[1]Resultats 5'!I39</f>
        <v>FSGT</v>
      </c>
      <c r="G313" s="324">
        <f>'[1]Resultats 5'!J39</f>
        <v>69</v>
      </c>
      <c r="H313" s="325"/>
      <c r="I313" s="183"/>
      <c r="J313" s="326"/>
      <c r="K313" s="327"/>
      <c r="L313" s="175"/>
    </row>
    <row r="314" spans="2:12" s="11" customFormat="1" ht="15" customHeight="1" x14ac:dyDescent="0.2">
      <c r="B314" s="329">
        <v>39</v>
      </c>
      <c r="C314" s="323" t="str">
        <f>'[1]Resultats 5'!D40</f>
        <v>JAUVAT</v>
      </c>
      <c r="D314" s="323" t="str">
        <f>'[1]Resultats 5'!E40</f>
        <v>GERARD</v>
      </c>
      <c r="E314" s="313" t="str">
        <f>'[1]Resultats 5'!F40</f>
        <v>CLUB VIENNOIS D'ANIMATION CYCLISTE</v>
      </c>
      <c r="F314" s="313" t="str">
        <f>'[1]Resultats 5'!I40</f>
        <v>FSGT</v>
      </c>
      <c r="G314" s="324">
        <f>'[1]Resultats 5'!J40</f>
        <v>69</v>
      </c>
      <c r="H314" s="325"/>
      <c r="I314" s="183"/>
      <c r="J314" s="326"/>
      <c r="K314" s="327"/>
      <c r="L314" s="175"/>
    </row>
    <row r="315" spans="2:12" s="11" customFormat="1" ht="15" customHeight="1" x14ac:dyDescent="0.2">
      <c r="B315" s="329">
        <v>40</v>
      </c>
      <c r="C315" s="323" t="str">
        <f>'[1]Resultats 5'!D41</f>
        <v>PORCIN</v>
      </c>
      <c r="D315" s="323" t="str">
        <f>'[1]Resultats 5'!E41</f>
        <v>HARVE</v>
      </c>
      <c r="E315" s="313" t="str">
        <f>'[1]Resultats 5'!F41</f>
        <v>AC BUELLAS</v>
      </c>
      <c r="F315" s="313" t="str">
        <f>'[1]Resultats 5'!I41</f>
        <v>FSGT</v>
      </c>
      <c r="G315" s="324">
        <f>'[1]Resultats 5'!J41</f>
        <v>69</v>
      </c>
      <c r="H315" s="325"/>
      <c r="I315" s="183"/>
      <c r="J315" s="326"/>
      <c r="K315" s="327"/>
      <c r="L315" s="175"/>
    </row>
    <row r="316" spans="2:12" s="11" customFormat="1" ht="15" customHeight="1" x14ac:dyDescent="0.2">
      <c r="B316" s="329">
        <v>41</v>
      </c>
      <c r="C316" s="323" t="str">
        <f>'[1]Resultats 5'!D42</f>
        <v>MARKARIAN</v>
      </c>
      <c r="D316" s="323" t="str">
        <f>'[1]Resultats 5'!E42</f>
        <v>J PATRICK</v>
      </c>
      <c r="E316" s="313" t="str">
        <f>'[1]Resultats 5'!F42</f>
        <v>VC MAX BAREL</v>
      </c>
      <c r="F316" s="313" t="str">
        <f>'[1]Resultats 5'!I42</f>
        <v>FSGT</v>
      </c>
      <c r="G316" s="324">
        <f>'[1]Resultats 5'!J42</f>
        <v>69</v>
      </c>
      <c r="H316" s="325"/>
      <c r="I316" s="183"/>
      <c r="J316" s="326"/>
      <c r="K316" s="327"/>
      <c r="L316" s="175"/>
    </row>
    <row r="317" spans="2:12" s="11" customFormat="1" ht="15" customHeight="1" x14ac:dyDescent="0.2">
      <c r="B317" s="31">
        <v>42</v>
      </c>
      <c r="C317" s="108" t="str">
        <f>'[1]Resultats 5'!D43</f>
        <v>NIARD</v>
      </c>
      <c r="D317" s="108" t="str">
        <f>'[1]Resultats 5'!E43</f>
        <v>ROBERT</v>
      </c>
      <c r="E317" s="12" t="str">
        <f>'[1]Resultats 5'!F43</f>
        <v>EC SAINT PRIEST</v>
      </c>
      <c r="F317" s="12" t="str">
        <f>'[1]Resultats 5'!I43</f>
        <v>FSGT</v>
      </c>
      <c r="G317" s="14">
        <f>'[1]Resultats 5'!J43</f>
        <v>69</v>
      </c>
      <c r="H317" s="59"/>
      <c r="I317" s="183"/>
      <c r="J317" s="49"/>
      <c r="K317" s="50"/>
      <c r="L317" s="175"/>
    </row>
    <row r="318" spans="2:12" s="11" customFormat="1" ht="15" customHeight="1" x14ac:dyDescent="0.2">
      <c r="B318" s="31">
        <v>43</v>
      </c>
      <c r="C318" s="13" t="str">
        <f>'[1]Resultats 5'!D44</f>
        <v>MOLLON</v>
      </c>
      <c r="D318" s="13" t="str">
        <f>'[1]Resultats 5'!E44</f>
        <v>MICHEL</v>
      </c>
      <c r="E318" s="12" t="str">
        <f>'[1]Resultats 5'!F44</f>
        <v>VC BRIGNAIS</v>
      </c>
      <c r="F318" s="14" t="str">
        <f>'[1]Resultats 5'!I44</f>
        <v>FSGT</v>
      </c>
      <c r="G318" s="14">
        <f>'[1]Resultats 5'!J44</f>
        <v>69</v>
      </c>
      <c r="H318" s="59"/>
      <c r="I318" s="183"/>
      <c r="J318" s="49"/>
      <c r="K318" s="50"/>
      <c r="L318" s="175"/>
    </row>
    <row r="319" spans="2:12" s="11" customFormat="1" ht="15" customHeight="1" x14ac:dyDescent="0.2">
      <c r="B319" s="31">
        <v>44</v>
      </c>
      <c r="C319" s="13" t="str">
        <f>'[1]Resultats 5'!D45</f>
        <v>REYNAUD</v>
      </c>
      <c r="D319" s="13" t="str">
        <f>'[1]Resultats 5'!E45</f>
        <v>THIERRY</v>
      </c>
      <c r="E319" s="12" t="str">
        <f>'[1]Resultats 5'!F45</f>
        <v>EC DUQUESNE OULLINS</v>
      </c>
      <c r="F319" s="12" t="str">
        <f>'[1]Resultats 5'!I45</f>
        <v>FSGT</v>
      </c>
      <c r="G319" s="24">
        <f>'[1]Resultats 5'!J45</f>
        <v>69</v>
      </c>
      <c r="H319" s="59"/>
      <c r="I319" s="183"/>
      <c r="J319" s="49"/>
      <c r="K319" s="50"/>
      <c r="L319" s="175"/>
    </row>
    <row r="320" spans="2:12" s="11" customFormat="1" ht="15" customHeight="1" x14ac:dyDescent="0.2">
      <c r="B320" s="31">
        <v>45</v>
      </c>
      <c r="C320" s="23" t="str">
        <f>'[1]Resultats 5'!D46</f>
        <v>ROCFORT</v>
      </c>
      <c r="D320" s="23" t="str">
        <f>'[1]Resultats 5'!E46</f>
        <v>SOPHIE</v>
      </c>
      <c r="E320" s="12" t="str">
        <f>'[1]Resultats 5'!F46</f>
        <v>AS BERTHELOT MERMOZ</v>
      </c>
      <c r="F320" s="12" t="str">
        <f>'[1]Resultats 5'!I46</f>
        <v>FSGT</v>
      </c>
      <c r="G320" s="14">
        <f>'[1]Resultats 5'!J46</f>
        <v>69</v>
      </c>
      <c r="H320" s="59"/>
      <c r="I320" s="183"/>
      <c r="J320" s="49"/>
      <c r="K320" s="50"/>
      <c r="L320" s="175"/>
    </row>
    <row r="321" spans="2:12" s="11" customFormat="1" ht="15" customHeight="1" x14ac:dyDescent="0.2">
      <c r="B321" s="31" t="s">
        <v>57</v>
      </c>
      <c r="C321" s="13" t="str">
        <f>'[1]Resultats 5'!D47</f>
        <v>HAUSTRATE</v>
      </c>
      <c r="D321" s="13" t="str">
        <f>'[1]Resultats 5'!E47</f>
        <v>JEAN LUC</v>
      </c>
      <c r="E321" s="12" t="str">
        <f>'[1]Resultats 5'!F47</f>
        <v>VC BRIGNAIS</v>
      </c>
      <c r="F321" s="12" t="str">
        <f>'[1]Resultats 5'!I47</f>
        <v>FSGT</v>
      </c>
      <c r="G321" s="14">
        <f>'[1]Resultats 5'!J47</f>
        <v>69</v>
      </c>
      <c r="H321" s="59"/>
      <c r="I321" s="183"/>
      <c r="J321" s="49"/>
      <c r="K321" s="50"/>
      <c r="L321" s="175"/>
    </row>
    <row r="322" spans="2:12" s="11" customFormat="1" ht="15" customHeight="1" x14ac:dyDescent="0.2">
      <c r="B322" s="31" t="s">
        <v>57</v>
      </c>
      <c r="C322" s="23" t="str">
        <f>'[1]Resultats 5'!D48</f>
        <v>INFANTES</v>
      </c>
      <c r="D322" s="23" t="str">
        <f>'[1]Resultats 5'!E48</f>
        <v>DAVID</v>
      </c>
      <c r="E322" s="12" t="str">
        <f>'[1]Resultats 5'!F48</f>
        <v>SAINT VULBAS VELO SPORT</v>
      </c>
      <c r="F322" s="14" t="str">
        <f>'[1]Resultats 5'!I48</f>
        <v>FSGT</v>
      </c>
      <c r="G322" s="14">
        <f>'[1]Resultats 5'!J48</f>
        <v>69</v>
      </c>
      <c r="H322" s="59"/>
      <c r="I322" s="183"/>
      <c r="J322" s="49"/>
      <c r="K322" s="50"/>
      <c r="L322" s="175"/>
    </row>
    <row r="323" spans="2:12" s="11" customFormat="1" ht="15" customHeight="1" x14ac:dyDescent="0.2">
      <c r="B323" s="31" t="s">
        <v>57</v>
      </c>
      <c r="C323" s="23" t="str">
        <f>'[1]Resultats 5'!D49</f>
        <v>PELLETIER</v>
      </c>
      <c r="D323" s="23" t="str">
        <f>'[1]Resultats 5'!E49</f>
        <v>ROLAND</v>
      </c>
      <c r="E323" s="12" t="str">
        <f>'[1]Resultats 5'!F49</f>
        <v>ROUE SPORTIVE MEXIMIEUX</v>
      </c>
      <c r="F323" s="14" t="s">
        <v>63</v>
      </c>
      <c r="G323" s="14">
        <v>69</v>
      </c>
      <c r="H323" s="80"/>
      <c r="I323" s="183"/>
      <c r="J323" s="81"/>
      <c r="K323" s="82"/>
      <c r="L323" s="175"/>
    </row>
    <row r="324" spans="2:12" s="11" customFormat="1" ht="15" customHeight="1" x14ac:dyDescent="0.2">
      <c r="B324" s="31" t="s">
        <v>57</v>
      </c>
      <c r="C324" s="23" t="str">
        <f>'[1]Resultats 5'!D50</f>
        <v>THIBAULT</v>
      </c>
      <c r="D324" s="23" t="str">
        <f>'[1]Resultats 5'!E50</f>
        <v>DAVID</v>
      </c>
      <c r="E324" s="12" t="str">
        <f>'[1]Resultats 5'!F50</f>
        <v>ROUE SPORTIVE MEXIMIEUX</v>
      </c>
      <c r="F324" s="14" t="s">
        <v>63</v>
      </c>
      <c r="G324" s="14">
        <v>69</v>
      </c>
      <c r="H324" s="80"/>
      <c r="I324" s="183"/>
      <c r="J324" s="81"/>
      <c r="K324" s="82"/>
      <c r="L324" s="175"/>
    </row>
    <row r="325" spans="2:12" s="11" customFormat="1" ht="15" customHeight="1" x14ac:dyDescent="0.2">
      <c r="B325" s="31" t="s">
        <v>57</v>
      </c>
      <c r="C325" s="23" t="str">
        <f>'[1]Resultats 5'!D51</f>
        <v>ROUX</v>
      </c>
      <c r="D325" s="23" t="str">
        <f>'[1]Resultats 5'!E51</f>
        <v>JEAN JACQUES</v>
      </c>
      <c r="E325" s="12" t="str">
        <f>'[1]Resultats 5'!F51</f>
        <v>UC TULLINS FURES</v>
      </c>
      <c r="F325" s="14" t="s">
        <v>63</v>
      </c>
      <c r="G325" s="14">
        <v>38</v>
      </c>
      <c r="H325" s="80"/>
      <c r="I325" s="183"/>
      <c r="J325" s="81"/>
      <c r="K325" s="82"/>
      <c r="L325" s="175"/>
    </row>
    <row r="326" spans="2:12" s="11" customFormat="1" ht="15" customHeight="1" x14ac:dyDescent="0.2">
      <c r="B326" s="31" t="s">
        <v>25</v>
      </c>
      <c r="C326" s="23"/>
      <c r="D326" s="23"/>
      <c r="E326" s="12"/>
      <c r="F326" s="14"/>
      <c r="G326" s="14"/>
      <c r="H326" s="80"/>
      <c r="I326" s="183"/>
      <c r="J326" s="81"/>
      <c r="K326" s="82"/>
      <c r="L326" s="175"/>
    </row>
    <row r="327" spans="2:12" s="11" customFormat="1" ht="15" customHeight="1" x14ac:dyDescent="0.2">
      <c r="B327" s="31"/>
      <c r="C327" s="23"/>
      <c r="D327" s="23"/>
      <c r="E327" s="12"/>
      <c r="F327" s="14"/>
      <c r="G327" s="14"/>
      <c r="H327" s="80"/>
      <c r="I327" s="183"/>
      <c r="J327" s="81"/>
      <c r="K327" s="82"/>
      <c r="L327" s="175"/>
    </row>
    <row r="328" spans="2:12" s="11" customFormat="1" ht="15" customHeight="1" x14ac:dyDescent="0.2">
      <c r="B328" s="31"/>
      <c r="C328" s="13" t="s">
        <v>25</v>
      </c>
      <c r="D328" s="13" t="s">
        <v>25</v>
      </c>
      <c r="E328" s="12" t="s">
        <v>25</v>
      </c>
      <c r="F328" s="12" t="s">
        <v>25</v>
      </c>
      <c r="G328" s="14" t="s">
        <v>25</v>
      </c>
      <c r="H328" s="80"/>
      <c r="I328" s="183"/>
      <c r="J328" s="81"/>
      <c r="K328" s="82"/>
      <c r="L328" s="175"/>
    </row>
    <row r="329" spans="2:12" s="11" customFormat="1" ht="15" customHeight="1" x14ac:dyDescent="0.2">
      <c r="B329" s="31"/>
      <c r="C329" s="13" t="s">
        <v>25</v>
      </c>
      <c r="D329" s="13" t="s">
        <v>25</v>
      </c>
      <c r="E329" s="12" t="s">
        <v>25</v>
      </c>
      <c r="F329" s="12" t="s">
        <v>25</v>
      </c>
      <c r="G329" s="24" t="s">
        <v>25</v>
      </c>
      <c r="H329" s="80"/>
      <c r="I329" s="183"/>
      <c r="J329" s="81"/>
      <c r="K329" s="82"/>
      <c r="L329" s="175"/>
    </row>
    <row r="330" spans="2:12" s="11" customFormat="1" ht="15" customHeight="1" thickBot="1" x14ac:dyDescent="0.25">
      <c r="B330" s="32" t="s">
        <v>25</v>
      </c>
      <c r="C330" s="83" t="s">
        <v>25</v>
      </c>
      <c r="D330" s="84" t="s">
        <v>25</v>
      </c>
      <c r="E330" s="85" t="s">
        <v>25</v>
      </c>
      <c r="F330" s="86" t="s">
        <v>25</v>
      </c>
      <c r="G330" s="87" t="s">
        <v>25</v>
      </c>
      <c r="H330" s="60"/>
      <c r="I330" s="184"/>
      <c r="J330" s="54"/>
      <c r="K330" s="55"/>
      <c r="L330" s="175"/>
    </row>
    <row r="331" spans="2:12" s="11" customFormat="1" ht="15" customHeight="1" x14ac:dyDescent="0.2">
      <c r="B331" s="36" t="s">
        <v>119</v>
      </c>
      <c r="C331" s="173"/>
      <c r="D331" s="173"/>
      <c r="E331" s="79"/>
      <c r="F331" s="244"/>
      <c r="G331" s="244"/>
      <c r="H331" s="244"/>
      <c r="I331" s="261"/>
      <c r="J331" s="261"/>
      <c r="K331" s="61"/>
      <c r="L331" s="175"/>
    </row>
    <row r="332" spans="2:12" s="11" customFormat="1" ht="5.25" customHeight="1" thickBot="1" x14ac:dyDescent="0.25">
      <c r="B332" s="141"/>
      <c r="C332" s="173"/>
      <c r="D332" s="173"/>
      <c r="E332" s="79"/>
      <c r="F332" s="244"/>
      <c r="G332" s="244"/>
      <c r="H332" s="244"/>
      <c r="I332" s="262"/>
      <c r="J332" s="262"/>
      <c r="K332" s="61"/>
      <c r="L332" s="175"/>
    </row>
    <row r="333" spans="2:12" s="11" customFormat="1" ht="15" customHeight="1" thickBot="1" x14ac:dyDescent="0.25">
      <c r="B333" s="375" t="s">
        <v>41</v>
      </c>
      <c r="C333" s="376"/>
      <c r="D333" s="376"/>
      <c r="E333" s="33" t="str">
        <f>E11</f>
        <v>Nombre coureurs partant :</v>
      </c>
      <c r="F333" s="236">
        <v>1</v>
      </c>
      <c r="G333" s="34" t="s">
        <v>40</v>
      </c>
      <c r="H333" s="237">
        <v>46.5</v>
      </c>
      <c r="I333" s="388" t="s">
        <v>3</v>
      </c>
      <c r="J333" s="371" t="s">
        <v>21</v>
      </c>
      <c r="K333" s="372"/>
      <c r="L333" s="175"/>
    </row>
    <row r="334" spans="2:12" s="11" customFormat="1" ht="15" customHeight="1" thickBot="1" x14ac:dyDescent="0.25">
      <c r="B334" s="62" t="s">
        <v>51</v>
      </c>
      <c r="C334" s="63" t="s">
        <v>4</v>
      </c>
      <c r="D334" s="64" t="s">
        <v>5</v>
      </c>
      <c r="E334" s="259" t="s">
        <v>6</v>
      </c>
      <c r="F334" s="259" t="s">
        <v>7</v>
      </c>
      <c r="G334" s="259" t="s">
        <v>8</v>
      </c>
      <c r="H334" s="205" t="s">
        <v>26</v>
      </c>
      <c r="I334" s="389"/>
      <c r="J334" s="65" t="s">
        <v>12</v>
      </c>
      <c r="K334" s="42" t="s">
        <v>10</v>
      </c>
      <c r="L334" s="175"/>
    </row>
    <row r="335" spans="2:12" s="11" customFormat="1" ht="15" customHeight="1" x14ac:dyDescent="0.2">
      <c r="B335" s="66">
        <v>1</v>
      </c>
      <c r="C335" s="67" t="str">
        <f>'[1]Resultats 5'!D46</f>
        <v>ROCFORT</v>
      </c>
      <c r="D335" s="67" t="str">
        <f>'[1]Resultats 5'!E46</f>
        <v>SOPHIE</v>
      </c>
      <c r="E335" s="89" t="str">
        <f>'[1]Resultats 5'!F46</f>
        <v>AS BERTHELOT MERMOZ</v>
      </c>
      <c r="F335" s="89" t="s">
        <v>63</v>
      </c>
      <c r="G335" s="258" t="s">
        <v>65</v>
      </c>
      <c r="H335" s="68" t="s">
        <v>25</v>
      </c>
      <c r="I335" s="69"/>
      <c r="J335" s="70"/>
      <c r="K335" s="46"/>
      <c r="L335" s="175"/>
    </row>
    <row r="336" spans="2:12" s="11" customFormat="1" ht="15" customHeight="1" x14ac:dyDescent="0.2">
      <c r="B336" s="263">
        <v>2</v>
      </c>
      <c r="C336" s="23"/>
      <c r="D336" s="23"/>
      <c r="E336" s="155"/>
      <c r="F336" s="155"/>
      <c r="G336" s="220"/>
      <c r="H336" s="222"/>
      <c r="I336" s="221"/>
      <c r="J336" s="223"/>
      <c r="K336" s="224"/>
      <c r="L336" s="175"/>
    </row>
    <row r="337" spans="1:12" s="11" customFormat="1" ht="15" customHeight="1" x14ac:dyDescent="0.2">
      <c r="B337" s="263">
        <v>3</v>
      </c>
      <c r="C337" s="23"/>
      <c r="D337" s="23"/>
      <c r="E337" s="155"/>
      <c r="F337" s="155"/>
      <c r="G337" s="220"/>
      <c r="H337" s="222"/>
      <c r="I337" s="221"/>
      <c r="J337" s="265"/>
      <c r="K337" s="266"/>
      <c r="L337" s="175"/>
    </row>
    <row r="338" spans="1:12" s="11" customFormat="1" ht="15" customHeight="1" x14ac:dyDescent="0.2">
      <c r="B338" s="263">
        <v>4</v>
      </c>
      <c r="C338" s="23"/>
      <c r="D338" s="23"/>
      <c r="E338" s="155"/>
      <c r="F338" s="155"/>
      <c r="G338" s="220"/>
      <c r="H338" s="222"/>
      <c r="I338" s="221"/>
      <c r="J338" s="265"/>
      <c r="K338" s="266"/>
      <c r="L338" s="175"/>
    </row>
    <row r="339" spans="1:12" s="11" customFormat="1" ht="15" customHeight="1" thickBot="1" x14ac:dyDescent="0.25">
      <c r="B339" s="71">
        <v>5</v>
      </c>
      <c r="C339" s="84" t="s">
        <v>25</v>
      </c>
      <c r="D339" s="84" t="s">
        <v>25</v>
      </c>
      <c r="E339" s="85" t="s">
        <v>25</v>
      </c>
      <c r="F339" s="85" t="s">
        <v>25</v>
      </c>
      <c r="G339" s="86" t="s">
        <v>25</v>
      </c>
      <c r="H339" s="264" t="s">
        <v>25</v>
      </c>
      <c r="I339" s="73"/>
      <c r="J339" s="267"/>
      <c r="K339" s="268"/>
      <c r="L339" s="175"/>
    </row>
    <row r="340" spans="1:12" s="11" customFormat="1" ht="15" customHeight="1" thickBot="1" x14ac:dyDescent="0.25">
      <c r="A340" s="2"/>
      <c r="B340" s="36"/>
      <c r="C340" s="36"/>
      <c r="D340" s="36"/>
      <c r="E340" s="36"/>
      <c r="F340" s="36"/>
      <c r="G340" s="36"/>
      <c r="H340" s="36"/>
      <c r="I340" s="260"/>
      <c r="J340" s="260"/>
      <c r="K340" s="61"/>
      <c r="L340" s="61"/>
    </row>
    <row r="341" spans="1:12" s="11" customFormat="1" ht="15" customHeight="1" thickBot="1" x14ac:dyDescent="0.25">
      <c r="B341" s="375" t="s">
        <v>15</v>
      </c>
      <c r="C341" s="376"/>
      <c r="D341" s="376"/>
      <c r="E341" s="33" t="str">
        <f>E11</f>
        <v>Nombre coureurs partant :</v>
      </c>
      <c r="F341" s="236"/>
      <c r="G341" s="34" t="s">
        <v>40</v>
      </c>
      <c r="H341" s="237"/>
      <c r="I341" s="388" t="s">
        <v>3</v>
      </c>
      <c r="J341" s="371" t="s">
        <v>21</v>
      </c>
      <c r="K341" s="372"/>
      <c r="L341" s="213"/>
    </row>
    <row r="342" spans="1:12" s="11" customFormat="1" ht="21" customHeight="1" thickBot="1" x14ac:dyDescent="0.25">
      <c r="B342" s="62" t="s">
        <v>51</v>
      </c>
      <c r="C342" s="63" t="s">
        <v>4</v>
      </c>
      <c r="D342" s="64" t="s">
        <v>5</v>
      </c>
      <c r="E342" s="259" t="s">
        <v>6</v>
      </c>
      <c r="F342" s="259" t="s">
        <v>7</v>
      </c>
      <c r="G342" s="259" t="s">
        <v>8</v>
      </c>
      <c r="H342" s="205" t="s">
        <v>26</v>
      </c>
      <c r="I342" s="389"/>
      <c r="J342" s="65" t="s">
        <v>12</v>
      </c>
      <c r="K342" s="42" t="s">
        <v>10</v>
      </c>
      <c r="L342" s="212"/>
    </row>
    <row r="343" spans="1:12" s="11" customFormat="1" ht="15" customHeight="1" x14ac:dyDescent="0.2">
      <c r="B343" s="66">
        <v>1</v>
      </c>
      <c r="C343" s="67" t="s">
        <v>25</v>
      </c>
      <c r="D343" s="67" t="s">
        <v>25</v>
      </c>
      <c r="E343" s="89" t="s">
        <v>25</v>
      </c>
      <c r="F343" s="89" t="s">
        <v>25</v>
      </c>
      <c r="G343" s="258" t="s">
        <v>25</v>
      </c>
      <c r="H343" s="68" t="s">
        <v>25</v>
      </c>
      <c r="I343" s="69"/>
      <c r="J343" s="70"/>
      <c r="K343" s="46"/>
      <c r="L343" s="175"/>
    </row>
    <row r="344" spans="1:12" s="11" customFormat="1" ht="15" customHeight="1" x14ac:dyDescent="0.2">
      <c r="B344" s="218">
        <v>2</v>
      </c>
      <c r="C344" s="219"/>
      <c r="D344" s="219"/>
      <c r="E344" s="155"/>
      <c r="F344" s="155"/>
      <c r="G344" s="220"/>
      <c r="H344" s="222"/>
      <c r="I344" s="221"/>
      <c r="J344" s="223"/>
      <c r="K344" s="224"/>
      <c r="L344" s="175"/>
    </row>
    <row r="345" spans="1:12" s="11" customFormat="1" ht="15" customHeight="1" thickBot="1" x14ac:dyDescent="0.25">
      <c r="B345" s="71">
        <v>3</v>
      </c>
      <c r="C345" s="84" t="s">
        <v>25</v>
      </c>
      <c r="D345" s="84" t="s">
        <v>25</v>
      </c>
      <c r="E345" s="85" t="s">
        <v>25</v>
      </c>
      <c r="F345" s="85" t="s">
        <v>25</v>
      </c>
      <c r="G345" s="86" t="s">
        <v>25</v>
      </c>
      <c r="H345" s="72" t="s">
        <v>25</v>
      </c>
      <c r="I345" s="73"/>
      <c r="J345" s="74"/>
      <c r="K345" s="75"/>
      <c r="L345" s="175"/>
    </row>
    <row r="346" spans="1:12" s="11" customFormat="1" ht="15" customHeight="1" x14ac:dyDescent="0.2">
      <c r="B346" s="79"/>
      <c r="C346" s="173"/>
      <c r="D346" s="173"/>
      <c r="E346" s="79"/>
      <c r="F346" s="79"/>
      <c r="G346" s="114"/>
      <c r="H346" s="114"/>
      <c r="I346" s="176"/>
      <c r="J346" s="174"/>
      <c r="K346" s="175"/>
      <c r="L346" s="175"/>
    </row>
    <row r="347" spans="1:12" ht="12.75" customHeight="1" x14ac:dyDescent="0.2">
      <c r="B347" s="416"/>
      <c r="C347" s="416"/>
      <c r="D347" s="36"/>
      <c r="E347" s="36"/>
      <c r="F347" s="36"/>
      <c r="G347" s="36"/>
      <c r="H347" s="36"/>
      <c r="I347" s="36"/>
      <c r="J347" s="36"/>
      <c r="K347" s="36"/>
      <c r="L347" s="36"/>
    </row>
    <row r="348" spans="1:12" ht="15" customHeight="1" x14ac:dyDescent="0.2">
      <c r="B348" s="416"/>
      <c r="C348" s="416"/>
      <c r="D348" s="382" t="s">
        <v>18</v>
      </c>
      <c r="E348" s="382"/>
      <c r="F348" s="382"/>
      <c r="G348" s="382"/>
      <c r="H348" s="382"/>
      <c r="I348" s="382"/>
      <c r="J348" s="382"/>
      <c r="K348" s="382"/>
      <c r="L348" s="77"/>
    </row>
    <row r="349" spans="1:12" ht="15" customHeight="1" x14ac:dyDescent="0.2">
      <c r="B349" s="416"/>
      <c r="C349" s="416"/>
      <c r="D349" s="382"/>
      <c r="E349" s="382"/>
      <c r="F349" s="382"/>
      <c r="G349" s="382"/>
      <c r="H349" s="382"/>
      <c r="I349" s="382"/>
      <c r="J349" s="382"/>
      <c r="K349" s="382"/>
      <c r="L349" s="189"/>
    </row>
    <row r="350" spans="1:12" ht="15" customHeight="1" x14ac:dyDescent="0.2">
      <c r="B350" s="416"/>
      <c r="C350" s="416"/>
      <c r="D350" s="382"/>
      <c r="E350" s="382"/>
      <c r="F350" s="382"/>
      <c r="G350" s="382"/>
      <c r="H350" s="382"/>
      <c r="I350" s="382"/>
      <c r="J350" s="382"/>
      <c r="K350" s="382"/>
      <c r="L350" s="189"/>
    </row>
    <row r="351" spans="1:12" ht="13.5" customHeight="1" x14ac:dyDescent="0.25">
      <c r="B351" s="416"/>
      <c r="C351" s="416"/>
      <c r="D351" s="276" t="s">
        <v>104</v>
      </c>
      <c r="E351" s="276"/>
      <c r="F351" s="276"/>
      <c r="G351" s="276"/>
      <c r="H351" s="276"/>
      <c r="I351" s="276"/>
      <c r="J351" s="274"/>
      <c r="K351" s="273"/>
      <c r="L351" s="257"/>
    </row>
    <row r="352" spans="1:12" ht="11.25" customHeight="1" thickBot="1" x14ac:dyDescent="0.25">
      <c r="B352" s="416"/>
      <c r="C352" s="416"/>
      <c r="D352" s="271"/>
      <c r="E352" s="271"/>
      <c r="F352" s="271"/>
      <c r="G352" s="271"/>
      <c r="H352" s="271"/>
      <c r="I352" s="271"/>
      <c r="J352" s="271"/>
      <c r="K352" s="271"/>
      <c r="L352" s="189"/>
    </row>
    <row r="353" spans="2:12" ht="27.75" customHeight="1" thickBot="1" x14ac:dyDescent="0.25">
      <c r="B353" s="416"/>
      <c r="C353" s="416"/>
      <c r="D353" s="352" t="s">
        <v>47</v>
      </c>
      <c r="E353" s="418" t="s">
        <v>4</v>
      </c>
      <c r="F353" s="419"/>
      <c r="G353" s="419"/>
      <c r="H353" s="420"/>
      <c r="I353" s="353" t="s">
        <v>50</v>
      </c>
      <c r="J353" s="354" t="s">
        <v>48</v>
      </c>
      <c r="K353" s="269"/>
      <c r="L353" s="257"/>
    </row>
    <row r="354" spans="2:12" ht="15" customHeight="1" x14ac:dyDescent="0.2">
      <c r="B354" s="416"/>
      <c r="C354" s="416"/>
      <c r="D354" s="355" t="s">
        <v>42</v>
      </c>
      <c r="E354" s="417" t="s">
        <v>66</v>
      </c>
      <c r="F354" s="417"/>
      <c r="G354" s="417"/>
      <c r="H354" s="417"/>
      <c r="I354" s="346"/>
      <c r="J354" s="347" t="s">
        <v>75</v>
      </c>
      <c r="K354" s="255"/>
      <c r="L354" s="190"/>
    </row>
    <row r="355" spans="2:12" ht="15" customHeight="1" x14ac:dyDescent="0.2">
      <c r="B355" s="36"/>
      <c r="C355" s="36"/>
      <c r="D355" s="356" t="s">
        <v>43</v>
      </c>
      <c r="E355" s="373"/>
      <c r="F355" s="373"/>
      <c r="G355" s="373"/>
      <c r="H355" s="373"/>
      <c r="I355" s="348"/>
      <c r="J355" s="349"/>
      <c r="K355" s="56"/>
      <c r="L355" s="56"/>
    </row>
    <row r="356" spans="2:12" ht="15" customHeight="1" x14ac:dyDescent="0.2">
      <c r="B356" s="383" t="s">
        <v>55</v>
      </c>
      <c r="C356" s="383"/>
      <c r="D356" s="356" t="s">
        <v>43</v>
      </c>
      <c r="E356" s="373"/>
      <c r="F356" s="373"/>
      <c r="G356" s="373"/>
      <c r="H356" s="373"/>
      <c r="I356" s="348"/>
      <c r="J356" s="349"/>
      <c r="K356" s="56"/>
      <c r="L356" s="56"/>
    </row>
    <row r="357" spans="2:12" ht="15" customHeight="1" x14ac:dyDescent="0.2">
      <c r="B357" s="383"/>
      <c r="C357" s="383"/>
      <c r="D357" s="356" t="s">
        <v>44</v>
      </c>
      <c r="E357" s="373" t="s">
        <v>67</v>
      </c>
      <c r="F357" s="373"/>
      <c r="G357" s="373"/>
      <c r="H357" s="373"/>
      <c r="I357" s="348"/>
      <c r="J357" s="349" t="s">
        <v>75</v>
      </c>
      <c r="K357" s="56"/>
      <c r="L357" s="56"/>
    </row>
    <row r="358" spans="2:12" ht="15" customHeight="1" x14ac:dyDescent="0.2">
      <c r="B358" s="383"/>
      <c r="C358" s="383"/>
      <c r="D358" s="356" t="s">
        <v>44</v>
      </c>
      <c r="E358" s="373" t="s">
        <v>68</v>
      </c>
      <c r="F358" s="373"/>
      <c r="G358" s="373"/>
      <c r="H358" s="373"/>
      <c r="I358" s="348"/>
      <c r="J358" s="349" t="s">
        <v>75</v>
      </c>
      <c r="K358" s="56"/>
      <c r="L358" s="56"/>
    </row>
    <row r="359" spans="2:12" ht="15" customHeight="1" x14ac:dyDescent="0.2">
      <c r="B359" s="383"/>
      <c r="C359" s="383"/>
      <c r="D359" s="356" t="s">
        <v>44</v>
      </c>
      <c r="E359" s="373"/>
      <c r="F359" s="373"/>
      <c r="G359" s="373"/>
      <c r="H359" s="373"/>
      <c r="I359" s="348"/>
      <c r="J359" s="349"/>
      <c r="K359" s="56"/>
      <c r="L359" s="56"/>
    </row>
    <row r="360" spans="2:12" ht="15" customHeight="1" x14ac:dyDescent="0.2">
      <c r="B360" s="383"/>
      <c r="C360" s="383"/>
      <c r="D360" s="356" t="s">
        <v>45</v>
      </c>
      <c r="E360" s="373" t="s">
        <v>69</v>
      </c>
      <c r="F360" s="373"/>
      <c r="G360" s="373"/>
      <c r="H360" s="373"/>
      <c r="I360" s="348"/>
      <c r="J360" s="349" t="s">
        <v>75</v>
      </c>
      <c r="K360" s="36"/>
      <c r="L360" s="36"/>
    </row>
    <row r="361" spans="2:12" ht="15" customHeight="1" x14ac:dyDescent="0.2">
      <c r="B361" s="383"/>
      <c r="C361" s="383"/>
      <c r="D361" s="335" t="s">
        <v>45</v>
      </c>
      <c r="E361" s="373" t="s">
        <v>70</v>
      </c>
      <c r="F361" s="373"/>
      <c r="G361" s="373"/>
      <c r="H361" s="373"/>
      <c r="I361" s="348"/>
      <c r="J361" s="349" t="s">
        <v>75</v>
      </c>
      <c r="K361" s="36"/>
      <c r="L361" s="36"/>
    </row>
    <row r="362" spans="2:12" ht="15" customHeight="1" thickBot="1" x14ac:dyDescent="0.25">
      <c r="B362" s="383"/>
      <c r="C362" s="383"/>
      <c r="D362" s="336" t="s">
        <v>45</v>
      </c>
      <c r="E362" s="374" t="s">
        <v>71</v>
      </c>
      <c r="F362" s="374"/>
      <c r="G362" s="374"/>
      <c r="H362" s="374"/>
      <c r="I362" s="350" t="s">
        <v>75</v>
      </c>
      <c r="J362" s="351" t="s">
        <v>75</v>
      </c>
      <c r="K362" s="56"/>
      <c r="L362" s="56"/>
    </row>
    <row r="363" spans="2:12" ht="9" customHeight="1" thickBot="1" x14ac:dyDescent="0.25">
      <c r="B363" s="383"/>
      <c r="C363" s="383"/>
      <c r="D363" s="256"/>
      <c r="E363" s="331"/>
      <c r="F363" s="331"/>
      <c r="G363" s="331"/>
      <c r="H363" s="330"/>
      <c r="I363" s="330"/>
      <c r="J363" s="330"/>
      <c r="K363" s="56"/>
      <c r="L363" s="56"/>
    </row>
    <row r="364" spans="2:12" ht="15" customHeight="1" x14ac:dyDescent="0.2">
      <c r="B364" s="383"/>
      <c r="C364" s="383"/>
      <c r="D364" s="281" t="s">
        <v>46</v>
      </c>
      <c r="E364" s="438" t="s">
        <v>72</v>
      </c>
      <c r="F364" s="435"/>
      <c r="G364" s="435"/>
      <c r="H364" s="436"/>
      <c r="I364" s="341"/>
      <c r="J364" s="342" t="s">
        <v>75</v>
      </c>
      <c r="K364" s="56"/>
      <c r="L364" s="56"/>
    </row>
    <row r="365" spans="2:12" ht="15" customHeight="1" x14ac:dyDescent="0.2">
      <c r="B365" s="36"/>
      <c r="C365" s="36"/>
      <c r="D365" s="277" t="s">
        <v>46</v>
      </c>
      <c r="E365" s="439"/>
      <c r="F365" s="362"/>
      <c r="G365" s="362"/>
      <c r="H365" s="363"/>
      <c r="I365" s="343"/>
      <c r="J365" s="338"/>
      <c r="K365" s="56"/>
      <c r="L365" s="56"/>
    </row>
    <row r="366" spans="2:12" ht="15" customHeight="1" thickBot="1" x14ac:dyDescent="0.25">
      <c r="B366" s="36"/>
      <c r="C366" s="36"/>
      <c r="D366" s="282" t="s">
        <v>46</v>
      </c>
      <c r="E366" s="440"/>
      <c r="F366" s="441"/>
      <c r="G366" s="441"/>
      <c r="H366" s="442"/>
      <c r="I366" s="340"/>
      <c r="J366" s="339"/>
      <c r="K366" s="56"/>
      <c r="L366" s="56"/>
    </row>
    <row r="367" spans="2:12" ht="9" customHeight="1" thickBot="1" x14ac:dyDescent="0.25">
      <c r="B367" s="36"/>
      <c r="C367" s="36"/>
      <c r="D367" s="36"/>
      <c r="E367" s="332"/>
      <c r="F367" s="331"/>
      <c r="G367" s="331"/>
      <c r="H367" s="330"/>
      <c r="I367" s="330"/>
      <c r="J367" s="344"/>
      <c r="K367" s="56"/>
      <c r="L367" s="56"/>
    </row>
    <row r="368" spans="2:12" ht="15" customHeight="1" x14ac:dyDescent="0.2">
      <c r="B368" s="36"/>
      <c r="C368" s="36"/>
      <c r="D368" s="283" t="s">
        <v>23</v>
      </c>
      <c r="E368" s="438" t="s">
        <v>73</v>
      </c>
      <c r="F368" s="435"/>
      <c r="G368" s="435"/>
      <c r="H368" s="436"/>
      <c r="I368" s="341"/>
      <c r="J368" s="359" t="s">
        <v>75</v>
      </c>
      <c r="K368" s="56"/>
      <c r="L368" s="56"/>
    </row>
    <row r="369" spans="2:12" ht="15" customHeight="1" x14ac:dyDescent="0.2">
      <c r="B369" s="36"/>
      <c r="C369" s="36"/>
      <c r="D369" s="278" t="s">
        <v>23</v>
      </c>
      <c r="E369" s="439" t="s">
        <v>74</v>
      </c>
      <c r="F369" s="362"/>
      <c r="G369" s="362"/>
      <c r="H369" s="363"/>
      <c r="I369" s="343"/>
      <c r="J369" s="338" t="s">
        <v>75</v>
      </c>
      <c r="K369" s="56"/>
      <c r="L369" s="56"/>
    </row>
    <row r="370" spans="2:12" ht="15" customHeight="1" x14ac:dyDescent="0.2">
      <c r="B370" s="36"/>
      <c r="C370" s="36"/>
      <c r="D370" s="278" t="s">
        <v>23</v>
      </c>
      <c r="E370" s="439" t="s">
        <v>101</v>
      </c>
      <c r="F370" s="362"/>
      <c r="G370" s="362"/>
      <c r="H370" s="363"/>
      <c r="I370" s="343"/>
      <c r="J370" s="360" t="s">
        <v>75</v>
      </c>
      <c r="K370" s="56"/>
      <c r="L370" s="56"/>
    </row>
    <row r="371" spans="2:12" ht="15" customHeight="1" x14ac:dyDescent="0.2">
      <c r="B371" s="36"/>
      <c r="C371" s="36"/>
      <c r="D371" s="278" t="s">
        <v>23</v>
      </c>
      <c r="E371" s="439"/>
      <c r="F371" s="362"/>
      <c r="G371" s="362"/>
      <c r="H371" s="363"/>
      <c r="I371" s="343"/>
      <c r="J371" s="345"/>
      <c r="K371" s="56"/>
      <c r="L371" s="56"/>
    </row>
    <row r="372" spans="2:12" ht="15" customHeight="1" thickBot="1" x14ac:dyDescent="0.25">
      <c r="B372" s="36"/>
      <c r="C372" s="36"/>
      <c r="D372" s="280" t="s">
        <v>23</v>
      </c>
      <c r="E372" s="440"/>
      <c r="F372" s="441"/>
      <c r="G372" s="441"/>
      <c r="H372" s="442"/>
      <c r="I372" s="340"/>
      <c r="J372" s="339"/>
      <c r="K372" s="56"/>
      <c r="L372" s="56"/>
    </row>
    <row r="373" spans="2:12" ht="11.25" customHeight="1" thickBot="1" x14ac:dyDescent="0.25">
      <c r="B373" s="78"/>
      <c r="C373" s="36"/>
      <c r="D373" s="36"/>
      <c r="E373" s="331"/>
      <c r="F373" s="331"/>
      <c r="G373" s="331"/>
      <c r="H373" s="330"/>
      <c r="I373" s="330"/>
      <c r="J373" s="330"/>
      <c r="K373" s="56"/>
      <c r="L373" s="56"/>
    </row>
    <row r="374" spans="2:12" ht="15" customHeight="1" thickBot="1" x14ac:dyDescent="0.25">
      <c r="B374" s="78"/>
      <c r="C374" s="284" t="s">
        <v>17</v>
      </c>
      <c r="D374" s="333" t="s">
        <v>49</v>
      </c>
      <c r="E374" s="437"/>
      <c r="F374" s="437"/>
      <c r="G374" s="437"/>
      <c r="H374" s="437"/>
      <c r="I374" s="437"/>
      <c r="J374" s="330"/>
      <c r="K374" s="56"/>
      <c r="L374" s="56"/>
    </row>
    <row r="375" spans="2:12" ht="15" customHeight="1" x14ac:dyDescent="0.2">
      <c r="B375" s="78"/>
      <c r="C375" s="79"/>
      <c r="D375" s="334" t="s">
        <v>30</v>
      </c>
      <c r="E375" s="417" t="s">
        <v>76</v>
      </c>
      <c r="F375" s="417"/>
      <c r="G375" s="417"/>
      <c r="H375" s="417"/>
      <c r="I375" s="346" t="s">
        <v>75</v>
      </c>
      <c r="J375" s="347" t="s">
        <v>75</v>
      </c>
      <c r="K375" s="56"/>
      <c r="L375" s="56"/>
    </row>
    <row r="376" spans="2:12" ht="15" customHeight="1" x14ac:dyDescent="0.2">
      <c r="B376" s="78"/>
      <c r="C376" s="79"/>
      <c r="D376" s="335" t="s">
        <v>29</v>
      </c>
      <c r="E376" s="373" t="s">
        <v>78</v>
      </c>
      <c r="F376" s="373"/>
      <c r="G376" s="373"/>
      <c r="H376" s="373"/>
      <c r="I376" s="348"/>
      <c r="J376" s="349" t="s">
        <v>75</v>
      </c>
      <c r="K376" s="56"/>
      <c r="L376" s="56"/>
    </row>
    <row r="377" spans="2:12" ht="15" customHeight="1" x14ac:dyDescent="0.2">
      <c r="B377" s="78"/>
      <c r="C377" s="79"/>
      <c r="D377" s="335" t="s">
        <v>31</v>
      </c>
      <c r="E377" s="373" t="s">
        <v>77</v>
      </c>
      <c r="F377" s="373"/>
      <c r="G377" s="373"/>
      <c r="H377" s="373"/>
      <c r="I377" s="348"/>
      <c r="J377" s="349" t="s">
        <v>75</v>
      </c>
      <c r="K377" s="56"/>
      <c r="L377" s="56"/>
    </row>
    <row r="378" spans="2:12" ht="15" customHeight="1" x14ac:dyDescent="0.2">
      <c r="B378" s="78"/>
      <c r="C378" s="79"/>
      <c r="D378" s="335" t="s">
        <v>32</v>
      </c>
      <c r="E378" s="373" t="s">
        <v>79</v>
      </c>
      <c r="F378" s="373"/>
      <c r="G378" s="373"/>
      <c r="H378" s="373"/>
      <c r="I378" s="348"/>
      <c r="J378" s="349" t="s">
        <v>75</v>
      </c>
      <c r="K378" s="56"/>
      <c r="L378" s="56"/>
    </row>
    <row r="379" spans="2:12" ht="15" customHeight="1" x14ac:dyDescent="0.2">
      <c r="B379" s="78"/>
      <c r="C379" s="79"/>
      <c r="D379" s="335" t="s">
        <v>34</v>
      </c>
      <c r="E379" s="373"/>
      <c r="F379" s="373"/>
      <c r="G379" s="373"/>
      <c r="H379" s="373"/>
      <c r="I379" s="348"/>
      <c r="J379" s="349"/>
      <c r="K379" s="56"/>
      <c r="L379" s="56"/>
    </row>
    <row r="380" spans="2:12" ht="15" customHeight="1" thickBot="1" x14ac:dyDescent="0.25">
      <c r="B380" s="78"/>
      <c r="C380" s="79"/>
      <c r="D380" s="336" t="s">
        <v>33</v>
      </c>
      <c r="E380" s="374" t="s">
        <v>80</v>
      </c>
      <c r="F380" s="374"/>
      <c r="G380" s="374"/>
      <c r="H380" s="374"/>
      <c r="I380" s="350"/>
      <c r="J380" s="351" t="s">
        <v>75</v>
      </c>
      <c r="K380" s="56"/>
      <c r="L380" s="56"/>
    </row>
    <row r="381" spans="2:12" ht="7.5" customHeight="1" thickBot="1" x14ac:dyDescent="0.25">
      <c r="B381" s="78"/>
      <c r="C381" s="79"/>
      <c r="D381" s="36"/>
      <c r="E381" s="56"/>
      <c r="F381" s="56"/>
      <c r="G381" s="56"/>
      <c r="H381" s="56"/>
      <c r="I381" s="56"/>
      <c r="J381" s="56"/>
      <c r="K381" s="58"/>
      <c r="L381" s="190"/>
    </row>
    <row r="382" spans="2:12" ht="15" customHeight="1" thickBot="1" x14ac:dyDescent="0.25">
      <c r="B382" s="78"/>
      <c r="C382" s="79"/>
      <c r="D382" s="284" t="s">
        <v>28</v>
      </c>
      <c r="E382" s="434" t="s">
        <v>81</v>
      </c>
      <c r="F382" s="435"/>
      <c r="G382" s="435"/>
      <c r="H382" s="436"/>
      <c r="I382" s="341" t="s">
        <v>75</v>
      </c>
      <c r="J382" s="342" t="s">
        <v>75</v>
      </c>
      <c r="K382" s="177"/>
      <c r="L382" s="177"/>
    </row>
    <row r="383" spans="2:12" ht="15" customHeight="1" x14ac:dyDescent="0.2">
      <c r="B383" s="78"/>
      <c r="C383" s="79"/>
      <c r="D383" s="270"/>
      <c r="E383" s="361" t="s">
        <v>82</v>
      </c>
      <c r="F383" s="362"/>
      <c r="G383" s="362"/>
      <c r="H383" s="363"/>
      <c r="I383" s="337" t="s">
        <v>75</v>
      </c>
      <c r="J383" s="338" t="s">
        <v>75</v>
      </c>
      <c r="K383" s="177"/>
      <c r="L383" s="177"/>
    </row>
    <row r="384" spans="2:12" ht="15" customHeight="1" x14ac:dyDescent="0.2">
      <c r="B384" s="78"/>
      <c r="C384" s="79"/>
      <c r="D384" s="270"/>
      <c r="E384" s="361" t="s">
        <v>83</v>
      </c>
      <c r="F384" s="362"/>
      <c r="G384" s="362"/>
      <c r="H384" s="363"/>
      <c r="I384" s="337" t="s">
        <v>75</v>
      </c>
      <c r="J384" s="338" t="s">
        <v>75</v>
      </c>
      <c r="K384" s="177"/>
      <c r="L384" s="177"/>
    </row>
    <row r="385" spans="2:12" ht="15" customHeight="1" x14ac:dyDescent="0.2">
      <c r="B385" s="78"/>
      <c r="C385" s="79"/>
      <c r="D385" s="270"/>
      <c r="E385" s="361" t="s">
        <v>84</v>
      </c>
      <c r="F385" s="362"/>
      <c r="G385" s="362"/>
      <c r="H385" s="363"/>
      <c r="I385" s="337" t="s">
        <v>75</v>
      </c>
      <c r="J385" s="338" t="s">
        <v>75</v>
      </c>
      <c r="K385" s="177"/>
      <c r="L385" s="177"/>
    </row>
    <row r="386" spans="2:12" ht="15" customHeight="1" x14ac:dyDescent="0.2">
      <c r="B386" s="78"/>
      <c r="C386" s="79"/>
      <c r="D386" s="270"/>
      <c r="E386" s="361" t="s">
        <v>85</v>
      </c>
      <c r="F386" s="362"/>
      <c r="G386" s="362"/>
      <c r="H386" s="363"/>
      <c r="I386" s="337" t="s">
        <v>75</v>
      </c>
      <c r="J386" s="338" t="s">
        <v>75</v>
      </c>
      <c r="K386" s="177"/>
      <c r="L386" s="177"/>
    </row>
    <row r="387" spans="2:12" ht="15" customHeight="1" x14ac:dyDescent="0.2">
      <c r="B387" s="78"/>
      <c r="C387" s="79"/>
      <c r="D387" s="270"/>
      <c r="E387" s="361" t="s">
        <v>86</v>
      </c>
      <c r="F387" s="362"/>
      <c r="G387" s="362"/>
      <c r="H387" s="363"/>
      <c r="I387" s="337"/>
      <c r="J387" s="338" t="s">
        <v>75</v>
      </c>
      <c r="K387" s="177"/>
      <c r="L387" s="177"/>
    </row>
    <row r="388" spans="2:12" ht="15" customHeight="1" x14ac:dyDescent="0.2">
      <c r="B388" s="78"/>
      <c r="C388" s="79"/>
      <c r="D388" s="270"/>
      <c r="E388" s="361" t="s">
        <v>87</v>
      </c>
      <c r="F388" s="362"/>
      <c r="G388" s="362"/>
      <c r="H388" s="363"/>
      <c r="I388" s="337" t="s">
        <v>75</v>
      </c>
      <c r="J388" s="338" t="s">
        <v>75</v>
      </c>
      <c r="K388" s="177"/>
      <c r="L388" s="177"/>
    </row>
    <row r="389" spans="2:12" ht="15" customHeight="1" x14ac:dyDescent="0.2">
      <c r="B389" s="78"/>
      <c r="C389" s="79"/>
      <c r="D389" s="270"/>
      <c r="E389" s="361" t="s">
        <v>88</v>
      </c>
      <c r="F389" s="362"/>
      <c r="G389" s="362"/>
      <c r="H389" s="363"/>
      <c r="I389" s="337" t="s">
        <v>75</v>
      </c>
      <c r="J389" s="338" t="s">
        <v>75</v>
      </c>
      <c r="K389" s="177"/>
      <c r="L389" s="177"/>
    </row>
    <row r="390" spans="2:12" ht="15" customHeight="1" x14ac:dyDescent="0.2">
      <c r="B390" s="78"/>
      <c r="C390" s="79"/>
      <c r="D390" s="270"/>
      <c r="E390" s="361" t="s">
        <v>89</v>
      </c>
      <c r="F390" s="362"/>
      <c r="G390" s="362"/>
      <c r="H390" s="363"/>
      <c r="I390" s="337"/>
      <c r="J390" s="338" t="s">
        <v>75</v>
      </c>
      <c r="K390" s="177"/>
      <c r="L390" s="177"/>
    </row>
    <row r="391" spans="2:12" ht="15" customHeight="1" x14ac:dyDescent="0.2">
      <c r="B391" s="78"/>
      <c r="C391" s="79"/>
      <c r="D391" s="270"/>
      <c r="E391" s="361" t="s">
        <v>90</v>
      </c>
      <c r="F391" s="362"/>
      <c r="G391" s="362"/>
      <c r="H391" s="363"/>
      <c r="I391" s="337" t="s">
        <v>75</v>
      </c>
      <c r="J391" s="338" t="s">
        <v>75</v>
      </c>
      <c r="K391" s="177"/>
      <c r="L391" s="177"/>
    </row>
    <row r="392" spans="2:12" ht="15" customHeight="1" x14ac:dyDescent="0.2">
      <c r="B392" s="78"/>
      <c r="C392" s="79"/>
      <c r="D392" s="270"/>
      <c r="E392" s="361" t="s">
        <v>91</v>
      </c>
      <c r="F392" s="362"/>
      <c r="G392" s="362"/>
      <c r="H392" s="363"/>
      <c r="I392" s="337" t="s">
        <v>75</v>
      </c>
      <c r="J392" s="338" t="s">
        <v>75</v>
      </c>
      <c r="K392" s="177"/>
      <c r="L392" s="177"/>
    </row>
    <row r="393" spans="2:12" ht="15" customHeight="1" x14ac:dyDescent="0.2">
      <c r="B393" s="78"/>
      <c r="C393" s="79"/>
      <c r="D393" s="270"/>
      <c r="E393" s="361" t="s">
        <v>92</v>
      </c>
      <c r="F393" s="362"/>
      <c r="G393" s="362"/>
      <c r="H393" s="363"/>
      <c r="I393" s="337"/>
      <c r="J393" s="338" t="s">
        <v>75</v>
      </c>
      <c r="K393" s="177"/>
      <c r="L393" s="177"/>
    </row>
    <row r="394" spans="2:12" ht="15" customHeight="1" x14ac:dyDescent="0.2">
      <c r="B394" s="78"/>
      <c r="C394" s="79"/>
      <c r="D394" s="270"/>
      <c r="E394" s="361" t="s">
        <v>93</v>
      </c>
      <c r="F394" s="362"/>
      <c r="G394" s="362"/>
      <c r="H394" s="363"/>
      <c r="I394" s="337"/>
      <c r="J394" s="338" t="s">
        <v>75</v>
      </c>
      <c r="K394" s="177"/>
      <c r="L394" s="177"/>
    </row>
    <row r="395" spans="2:12" ht="15" customHeight="1" x14ac:dyDescent="0.2">
      <c r="B395" s="78"/>
      <c r="C395" s="79"/>
      <c r="D395" s="270"/>
      <c r="E395" s="361" t="s">
        <v>94</v>
      </c>
      <c r="F395" s="362"/>
      <c r="G395" s="362"/>
      <c r="H395" s="363"/>
      <c r="I395" s="337"/>
      <c r="J395" s="338" t="s">
        <v>75</v>
      </c>
      <c r="K395" s="177"/>
      <c r="L395" s="177"/>
    </row>
    <row r="396" spans="2:12" ht="15" customHeight="1" x14ac:dyDescent="0.2">
      <c r="B396" s="78"/>
      <c r="C396" s="79"/>
      <c r="D396" s="270"/>
      <c r="E396" s="361" t="s">
        <v>95</v>
      </c>
      <c r="F396" s="362"/>
      <c r="G396" s="362"/>
      <c r="H396" s="363"/>
      <c r="I396" s="337"/>
      <c r="J396" s="338" t="s">
        <v>75</v>
      </c>
      <c r="K396" s="177"/>
      <c r="L396" s="177"/>
    </row>
    <row r="397" spans="2:12" ht="15" customHeight="1" x14ac:dyDescent="0.2">
      <c r="B397" s="78"/>
      <c r="C397" s="79"/>
      <c r="D397" s="270"/>
      <c r="E397" s="361" t="s">
        <v>96</v>
      </c>
      <c r="F397" s="362"/>
      <c r="G397" s="362"/>
      <c r="H397" s="363"/>
      <c r="I397" s="337"/>
      <c r="J397" s="338" t="s">
        <v>75</v>
      </c>
      <c r="K397" s="177"/>
      <c r="L397" s="177"/>
    </row>
    <row r="398" spans="2:12" ht="15" customHeight="1" x14ac:dyDescent="0.2">
      <c r="B398" s="78"/>
      <c r="C398" s="79"/>
      <c r="D398" s="270"/>
      <c r="E398" s="361" t="s">
        <v>97</v>
      </c>
      <c r="F398" s="362"/>
      <c r="G398" s="362"/>
      <c r="H398" s="363"/>
      <c r="I398" s="337"/>
      <c r="J398" s="338" t="s">
        <v>75</v>
      </c>
      <c r="K398" s="177"/>
      <c r="L398" s="177"/>
    </row>
    <row r="399" spans="2:12" ht="15" customHeight="1" x14ac:dyDescent="0.2">
      <c r="B399" s="78"/>
      <c r="C399" s="79"/>
      <c r="D399" s="270"/>
      <c r="E399" s="361" t="s">
        <v>98</v>
      </c>
      <c r="F399" s="362"/>
      <c r="G399" s="362"/>
      <c r="H399" s="363"/>
      <c r="I399" s="337" t="s">
        <v>75</v>
      </c>
      <c r="J399" s="338" t="s">
        <v>75</v>
      </c>
      <c r="K399" s="177"/>
      <c r="L399" s="177"/>
    </row>
    <row r="400" spans="2:12" ht="15" customHeight="1" x14ac:dyDescent="0.2">
      <c r="B400" s="78"/>
      <c r="C400" s="79"/>
      <c r="D400" s="270"/>
      <c r="E400" s="361" t="s">
        <v>99</v>
      </c>
      <c r="F400" s="362"/>
      <c r="G400" s="362"/>
      <c r="H400" s="363"/>
      <c r="I400" s="337" t="s">
        <v>75</v>
      </c>
      <c r="J400" s="338" t="s">
        <v>75</v>
      </c>
      <c r="K400" s="177"/>
      <c r="L400" s="177"/>
    </row>
    <row r="401" spans="2:12" ht="15" customHeight="1" x14ac:dyDescent="0.2">
      <c r="B401" s="78"/>
      <c r="C401" s="79"/>
      <c r="D401" s="270"/>
      <c r="E401" s="361" t="s">
        <v>100</v>
      </c>
      <c r="F401" s="362"/>
      <c r="G401" s="362"/>
      <c r="H401" s="363"/>
      <c r="I401" s="337" t="s">
        <v>75</v>
      </c>
      <c r="J401" s="338" t="s">
        <v>75</v>
      </c>
      <c r="K401" s="177"/>
      <c r="L401" s="177"/>
    </row>
    <row r="402" spans="2:12" ht="15" customHeight="1" x14ac:dyDescent="0.2">
      <c r="B402" s="78"/>
      <c r="C402" s="79"/>
      <c r="D402" s="270"/>
      <c r="E402" s="361"/>
      <c r="F402" s="362"/>
      <c r="G402" s="362"/>
      <c r="H402" s="363"/>
      <c r="I402" s="337"/>
      <c r="J402" s="338"/>
      <c r="K402" s="177"/>
      <c r="L402" s="177"/>
    </row>
    <row r="403" spans="2:12" ht="15" customHeight="1" x14ac:dyDescent="0.2">
      <c r="B403" s="78"/>
      <c r="C403" s="79"/>
      <c r="D403" s="270"/>
      <c r="E403" s="361"/>
      <c r="F403" s="362"/>
      <c r="G403" s="362"/>
      <c r="H403" s="363"/>
      <c r="I403" s="337"/>
      <c r="J403" s="338"/>
      <c r="K403" s="177"/>
      <c r="L403" s="177"/>
    </row>
    <row r="404" spans="2:12" ht="15" customHeight="1" x14ac:dyDescent="0.2">
      <c r="B404" s="78"/>
      <c r="C404" s="79"/>
      <c r="D404" s="270"/>
      <c r="E404" s="402"/>
      <c r="F404" s="403"/>
      <c r="G404" s="403"/>
      <c r="H404" s="404"/>
      <c r="I404" s="275"/>
      <c r="J404" s="279"/>
      <c r="K404" s="177"/>
      <c r="L404" s="177"/>
    </row>
    <row r="405" spans="2:12" ht="15" customHeight="1" x14ac:dyDescent="0.2">
      <c r="B405" s="78"/>
      <c r="C405" s="79"/>
      <c r="D405" s="270"/>
      <c r="E405" s="402"/>
      <c r="F405" s="403"/>
      <c r="G405" s="403"/>
      <c r="H405" s="404"/>
      <c r="I405" s="275"/>
      <c r="J405" s="279"/>
      <c r="K405" s="177"/>
      <c r="L405" s="177"/>
    </row>
    <row r="406" spans="2:12" ht="15" customHeight="1" x14ac:dyDescent="0.2">
      <c r="B406" s="78"/>
      <c r="C406" s="79"/>
      <c r="D406" s="270"/>
      <c r="E406" s="402"/>
      <c r="F406" s="403"/>
      <c r="G406" s="403"/>
      <c r="H406" s="404"/>
      <c r="I406" s="275"/>
      <c r="J406" s="279"/>
      <c r="K406" s="177"/>
      <c r="L406" s="177"/>
    </row>
    <row r="407" spans="2:12" ht="15" customHeight="1" x14ac:dyDescent="0.2">
      <c r="B407" s="78"/>
      <c r="C407" s="79"/>
      <c r="D407" s="270"/>
      <c r="E407" s="402"/>
      <c r="F407" s="403"/>
      <c r="G407" s="403"/>
      <c r="H407" s="404"/>
      <c r="I407" s="275"/>
      <c r="J407" s="279"/>
      <c r="K407" s="177"/>
      <c r="L407" s="177"/>
    </row>
    <row r="408" spans="2:12" ht="15" customHeight="1" x14ac:dyDescent="0.2">
      <c r="B408" s="78"/>
      <c r="C408" s="79"/>
      <c r="D408" s="270"/>
      <c r="E408" s="402"/>
      <c r="F408" s="403"/>
      <c r="G408" s="403"/>
      <c r="H408" s="404"/>
      <c r="I408" s="275"/>
      <c r="J408" s="279"/>
      <c r="K408" s="177"/>
      <c r="L408" s="177"/>
    </row>
    <row r="409" spans="2:12" ht="15" customHeight="1" thickBot="1" x14ac:dyDescent="0.25">
      <c r="B409" s="36"/>
      <c r="C409" s="178"/>
      <c r="D409" s="177"/>
      <c r="E409" s="399"/>
      <c r="F409" s="400"/>
      <c r="G409" s="400"/>
      <c r="H409" s="401"/>
      <c r="I409" s="285"/>
      <c r="J409" s="286"/>
      <c r="K409" s="177"/>
      <c r="L409" s="187"/>
    </row>
    <row r="410" spans="2:12" ht="9.75" customHeight="1" thickBot="1" x14ac:dyDescent="0.25">
      <c r="B410" s="36"/>
      <c r="C410" s="36"/>
      <c r="D410" s="405"/>
      <c r="E410" s="405"/>
      <c r="F410" s="405"/>
      <c r="G410" s="405"/>
      <c r="H410" s="405"/>
      <c r="I410" s="405"/>
      <c r="J410" s="405"/>
      <c r="K410" s="405"/>
      <c r="L410" s="188"/>
    </row>
    <row r="411" spans="2:12" ht="15" customHeight="1" thickBot="1" x14ac:dyDescent="0.25">
      <c r="B411" s="36"/>
      <c r="C411" s="287" t="s">
        <v>16</v>
      </c>
      <c r="D411" s="357" t="s">
        <v>102</v>
      </c>
      <c r="E411" s="36"/>
      <c r="F411" s="36"/>
      <c r="G411" s="36"/>
      <c r="H411" s="36"/>
      <c r="I411" s="36"/>
      <c r="J411" s="76"/>
      <c r="K411" s="77"/>
      <c r="L411" s="77"/>
    </row>
    <row r="412" spans="2:12" ht="12" customHeight="1" thickBot="1" x14ac:dyDescent="0.25">
      <c r="B412" s="36"/>
      <c r="C412" s="36"/>
      <c r="D412" s="36"/>
      <c r="E412" s="36"/>
      <c r="F412" s="36"/>
      <c r="G412" s="36"/>
      <c r="H412" s="36"/>
      <c r="I412" s="36"/>
      <c r="J412" s="76"/>
      <c r="K412" s="77"/>
      <c r="L412" s="77"/>
    </row>
    <row r="413" spans="2:12" ht="15" customHeight="1" thickBot="1" x14ac:dyDescent="0.25">
      <c r="B413" s="36"/>
      <c r="C413" s="395" t="s">
        <v>19</v>
      </c>
      <c r="D413" s="396"/>
      <c r="E413" s="397" t="s">
        <v>103</v>
      </c>
      <c r="F413" s="397"/>
      <c r="G413" s="397"/>
      <c r="H413" s="397"/>
      <c r="I413" s="397"/>
      <c r="J413" s="398"/>
    </row>
    <row r="414" spans="2:12" ht="15" customHeight="1" x14ac:dyDescent="0.2">
      <c r="B414" s="36"/>
      <c r="C414" s="79"/>
      <c r="D414" s="36"/>
      <c r="E414" s="187"/>
      <c r="F414" s="187"/>
      <c r="G414" s="225"/>
      <c r="H414" s="226"/>
      <c r="I414" s="225"/>
      <c r="J414" s="56"/>
    </row>
    <row r="415" spans="2:12" ht="15" customHeight="1" x14ac:dyDescent="0.2"/>
    <row r="416" spans="2:12" ht="15" customHeight="1" x14ac:dyDescent="0.2"/>
  </sheetData>
  <sheetProtection selectLockedCells="1" selectUnlockedCells="1"/>
  <autoFilter ref="C12:E63"/>
  <mergeCells count="128">
    <mergeCell ref="E378:H378"/>
    <mergeCell ref="E379:H379"/>
    <mergeCell ref="E380:H380"/>
    <mergeCell ref="E382:H382"/>
    <mergeCell ref="E383:H383"/>
    <mergeCell ref="E374:I374"/>
    <mergeCell ref="E364:H364"/>
    <mergeCell ref="E365:H365"/>
    <mergeCell ref="E366:H366"/>
    <mergeCell ref="E368:H368"/>
    <mergeCell ref="E369:H369"/>
    <mergeCell ref="E370:H370"/>
    <mergeCell ref="E371:H371"/>
    <mergeCell ref="E372:H372"/>
    <mergeCell ref="E375:H375"/>
    <mergeCell ref="I1:K8"/>
    <mergeCell ref="E72:H72"/>
    <mergeCell ref="I65:K72"/>
    <mergeCell ref="D1:H1"/>
    <mergeCell ref="D2:H3"/>
    <mergeCell ref="D4:H4"/>
    <mergeCell ref="D7:E7"/>
    <mergeCell ref="F7:H7"/>
    <mergeCell ref="B9:D9"/>
    <mergeCell ref="E9:K9"/>
    <mergeCell ref="B11:D11"/>
    <mergeCell ref="I11:I12"/>
    <mergeCell ref="J11:K11"/>
    <mergeCell ref="I64:J64"/>
    <mergeCell ref="F71:H71"/>
    <mergeCell ref="D68:H68"/>
    <mergeCell ref="B1:C8"/>
    <mergeCell ref="E8:H8"/>
    <mergeCell ref="D5:G5"/>
    <mergeCell ref="M175:N175"/>
    <mergeCell ref="I254:I255"/>
    <mergeCell ref="J174:K174"/>
    <mergeCell ref="E384:H384"/>
    <mergeCell ref="B164:C171"/>
    <mergeCell ref="B65:C72"/>
    <mergeCell ref="J75:K75"/>
    <mergeCell ref="I75:I76"/>
    <mergeCell ref="B75:D75"/>
    <mergeCell ref="D71:E71"/>
    <mergeCell ref="D170:E170"/>
    <mergeCell ref="B73:D73"/>
    <mergeCell ref="B272:D272"/>
    <mergeCell ref="D267:H267"/>
    <mergeCell ref="D265:H266"/>
    <mergeCell ref="I264:K271"/>
    <mergeCell ref="B172:D172"/>
    <mergeCell ref="E272:K272"/>
    <mergeCell ref="B174:D174"/>
    <mergeCell ref="B347:C354"/>
    <mergeCell ref="E354:H354"/>
    <mergeCell ref="E353:H353"/>
    <mergeCell ref="E355:H355"/>
    <mergeCell ref="E356:H356"/>
    <mergeCell ref="C413:D413"/>
    <mergeCell ref="E413:J413"/>
    <mergeCell ref="E391:H391"/>
    <mergeCell ref="E392:H392"/>
    <mergeCell ref="E393:H393"/>
    <mergeCell ref="E394:H394"/>
    <mergeCell ref="E395:H395"/>
    <mergeCell ref="E396:H396"/>
    <mergeCell ref="E397:H397"/>
    <mergeCell ref="E398:H398"/>
    <mergeCell ref="E399:H399"/>
    <mergeCell ref="E409:H409"/>
    <mergeCell ref="E400:H400"/>
    <mergeCell ref="E401:H401"/>
    <mergeCell ref="E402:H402"/>
    <mergeCell ref="E403:H403"/>
    <mergeCell ref="E404:H404"/>
    <mergeCell ref="E405:H405"/>
    <mergeCell ref="E406:H406"/>
    <mergeCell ref="E407:H407"/>
    <mergeCell ref="E408:H408"/>
    <mergeCell ref="D410:K410"/>
    <mergeCell ref="M275:N275"/>
    <mergeCell ref="M11:N11"/>
    <mergeCell ref="M75:N75"/>
    <mergeCell ref="M174:N174"/>
    <mergeCell ref="M274:N274"/>
    <mergeCell ref="E385:H385"/>
    <mergeCell ref="E386:H386"/>
    <mergeCell ref="E387:H387"/>
    <mergeCell ref="E388:H388"/>
    <mergeCell ref="M12:N12"/>
    <mergeCell ref="I333:I334"/>
    <mergeCell ref="J254:K254"/>
    <mergeCell ref="M76:N76"/>
    <mergeCell ref="I163:J163"/>
    <mergeCell ref="F170:H170"/>
    <mergeCell ref="E73:K73"/>
    <mergeCell ref="J333:K333"/>
    <mergeCell ref="J341:K341"/>
    <mergeCell ref="F270:H270"/>
    <mergeCell ref="I174:I175"/>
    <mergeCell ref="E271:H271"/>
    <mergeCell ref="I341:I342"/>
    <mergeCell ref="I253:J253"/>
    <mergeCell ref="D270:E270"/>
    <mergeCell ref="E389:H389"/>
    <mergeCell ref="E390:H390"/>
    <mergeCell ref="E171:H171"/>
    <mergeCell ref="I164:K171"/>
    <mergeCell ref="E172:K172"/>
    <mergeCell ref="D66:H67"/>
    <mergeCell ref="D165:H166"/>
    <mergeCell ref="I274:I275"/>
    <mergeCell ref="J274:K274"/>
    <mergeCell ref="E361:H361"/>
    <mergeCell ref="E362:H362"/>
    <mergeCell ref="B333:D333"/>
    <mergeCell ref="B274:D274"/>
    <mergeCell ref="B254:D254"/>
    <mergeCell ref="B341:D341"/>
    <mergeCell ref="B264:C271"/>
    <mergeCell ref="E357:H357"/>
    <mergeCell ref="E358:H358"/>
    <mergeCell ref="E359:H359"/>
    <mergeCell ref="E360:H360"/>
    <mergeCell ref="D348:K350"/>
    <mergeCell ref="B356:C364"/>
    <mergeCell ref="E376:H376"/>
    <mergeCell ref="E377:H377"/>
  </mergeCells>
  <phoneticPr fontId="0" type="noConversion"/>
  <conditionalFormatting sqref="J256:L262 J343:L345 J176:L252 L331:L339 J77:L162 M13:N30 M77:N92 J13:L63 J276:L330">
    <cfRule type="cellIs" dxfId="15" priority="64" stopIfTrue="1" operator="lessThan">
      <formula>1</formula>
    </cfRule>
  </conditionalFormatting>
  <conditionalFormatting sqref="I176:I180 I276:I280 I77:I81 I13:I17">
    <cfRule type="cellIs" dxfId="14" priority="65" stopIfTrue="1" operator="lessThan">
      <formula>1</formula>
    </cfRule>
  </conditionalFormatting>
  <conditionalFormatting sqref="J335:K339">
    <cfRule type="cellIs" dxfId="13" priority="37" stopIfTrue="1" operator="lessThan">
      <formula>1</formula>
    </cfRule>
  </conditionalFormatting>
  <conditionalFormatting sqref="M189:M190">
    <cfRule type="cellIs" dxfId="12" priority="13" stopIfTrue="1" operator="lessThan">
      <formula>1</formula>
    </cfRule>
  </conditionalFormatting>
  <conditionalFormatting sqref="M176:N188">
    <cfRule type="cellIs" dxfId="11" priority="12" stopIfTrue="1" operator="lessThan">
      <formula>1</formula>
    </cfRule>
  </conditionalFormatting>
  <conditionalFormatting sqref="N189">
    <cfRule type="cellIs" dxfId="10" priority="11" stopIfTrue="1" operator="lessThan">
      <formula>1</formula>
    </cfRule>
  </conditionalFormatting>
  <conditionalFormatting sqref="N190">
    <cfRule type="cellIs" dxfId="9" priority="10" stopIfTrue="1" operator="lessThan">
      <formula>1</formula>
    </cfRule>
  </conditionalFormatting>
  <conditionalFormatting sqref="M191">
    <cfRule type="cellIs" dxfId="8" priority="9" stopIfTrue="1" operator="lessThan">
      <formula>1</formula>
    </cfRule>
  </conditionalFormatting>
  <conditionalFormatting sqref="N191">
    <cfRule type="cellIs" dxfId="7" priority="8" stopIfTrue="1" operator="lessThan">
      <formula>1</formula>
    </cfRule>
  </conditionalFormatting>
  <conditionalFormatting sqref="M289:M290">
    <cfRule type="cellIs" dxfId="6" priority="7" stopIfTrue="1" operator="lessThan">
      <formula>1</formula>
    </cfRule>
  </conditionalFormatting>
  <conditionalFormatting sqref="M276:N288">
    <cfRule type="cellIs" dxfId="5" priority="6" stopIfTrue="1" operator="lessThan">
      <formula>1</formula>
    </cfRule>
  </conditionalFormatting>
  <conditionalFormatting sqref="N289">
    <cfRule type="cellIs" dxfId="4" priority="5" stopIfTrue="1" operator="lessThan">
      <formula>1</formula>
    </cfRule>
  </conditionalFormatting>
  <conditionalFormatting sqref="N290">
    <cfRule type="cellIs" dxfId="3" priority="4" stopIfTrue="1" operator="lessThan">
      <formula>1</formula>
    </cfRule>
  </conditionalFormatting>
  <conditionalFormatting sqref="M291">
    <cfRule type="cellIs" dxfId="2" priority="3" stopIfTrue="1" operator="lessThan">
      <formula>1</formula>
    </cfRule>
  </conditionalFormatting>
  <conditionalFormatting sqref="N291">
    <cfRule type="cellIs" dxfId="1" priority="2" stopIfTrue="1" operator="lessThan">
      <formula>1</formula>
    </cfRule>
  </conditionalFormatting>
  <conditionalFormatting sqref="P56:P61">
    <cfRule type="expression" dxfId="0" priority="1" stopIfTrue="1">
      <formula>$K56="F"</formula>
    </cfRule>
  </conditionalFormatting>
  <printOptions horizontalCentered="1" verticalCentered="1"/>
  <pageMargins left="0.11811023622047245" right="0.19685039370078741" top="0.28000000000000003" bottom="0.15748031496062992" header="0.4" footer="0.31496062992125984"/>
  <pageSetup paperSize="9" scale="80" firstPageNumber="0" orientation="portrait" r:id="rId1"/>
  <headerFooter>
    <oddFooter>&amp;C&amp;D</oddFooter>
  </headerFooter>
  <rowBreaks count="4" manualBreakCount="4">
    <brk id="64" min="1" max="15" man="1"/>
    <brk id="163" min="1" max="15" man="1"/>
    <brk id="263" min="1" max="15" man="1"/>
    <brk id="346" min="1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Classements</vt:lpstr>
      <vt:lpstr>Classements!Zone_d_impression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CHIRAT Gilbert</cp:lastModifiedBy>
  <cp:lastPrinted>2016-03-21T13:08:11Z</cp:lastPrinted>
  <dcterms:created xsi:type="dcterms:W3CDTF">2012-04-11T12:16:49Z</dcterms:created>
  <dcterms:modified xsi:type="dcterms:W3CDTF">2016-03-21T13:16:54Z</dcterms:modified>
</cp:coreProperties>
</file>