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/>
  </bookViews>
  <sheets>
    <sheet name="Classements" sheetId="1" r:id="rId1"/>
    <sheet name="Pointage Cat 5" sheetId="2" r:id="rId2"/>
    <sheet name="Pointage Cat 4" sheetId="6" r:id="rId3"/>
    <sheet name="Pointage Cat 3" sheetId="7" r:id="rId4"/>
    <sheet name="Pointage Cat 1&amp;2" sheetId="8" r:id="rId5"/>
  </sheets>
  <externalReferences>
    <externalReference r:id="rId6"/>
  </externalReferences>
  <definedNames>
    <definedName name="_xlnm._FilterDatabase" localSheetId="0" hidden="1">Classements!$C$12:$E$118</definedName>
    <definedName name="Excel_BuiltIn_Print_Area_1" localSheetId="4">#REF!</definedName>
    <definedName name="Excel_BuiltIn_Print_Area_1" localSheetId="3">#REF!</definedName>
    <definedName name="Excel_BuiltIn_Print_Area_1" localSheetId="2">#REF!</definedName>
    <definedName name="Excel_BuiltIn_Print_Area_1">#REF!</definedName>
    <definedName name="_xlnm.Print_Area" localSheetId="0">Classements!$B$1:$L$451</definedName>
  </definedNames>
  <calcPr calcId="152511"/>
</workbook>
</file>

<file path=xl/calcChain.xml><?xml version="1.0" encoding="utf-8"?>
<calcChain xmlns="http://schemas.openxmlformats.org/spreadsheetml/2006/main">
  <c r="I166" i="1" l="1"/>
  <c r="I167" i="1"/>
  <c r="I168" i="1"/>
  <c r="I169" i="1"/>
  <c r="I162" i="1"/>
  <c r="I163" i="1"/>
  <c r="I164" i="1"/>
  <c r="I150" i="1"/>
  <c r="I151" i="1"/>
  <c r="I152" i="1"/>
  <c r="I153" i="1"/>
  <c r="I154" i="1"/>
  <c r="I155" i="1"/>
  <c r="I156" i="1"/>
  <c r="I157" i="1"/>
  <c r="I158" i="1"/>
  <c r="I159" i="1"/>
  <c r="I160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B294" i="1"/>
  <c r="B293" i="1"/>
  <c r="B292" i="1"/>
  <c r="B291" i="1"/>
  <c r="I266" i="1"/>
  <c r="I267" i="1"/>
  <c r="I268" i="1"/>
  <c r="I269" i="1"/>
  <c r="I261" i="1"/>
  <c r="I262" i="1"/>
  <c r="I263" i="1"/>
  <c r="I264" i="1"/>
  <c r="I256" i="1"/>
  <c r="I257" i="1"/>
  <c r="I258" i="1"/>
  <c r="I259" i="1"/>
  <c r="I251" i="1"/>
  <c r="I252" i="1"/>
  <c r="I253" i="1"/>
  <c r="I254" i="1"/>
  <c r="I242" i="1"/>
  <c r="I243" i="1"/>
  <c r="I244" i="1"/>
  <c r="I245" i="1"/>
  <c r="I246" i="1"/>
  <c r="I247" i="1"/>
  <c r="I248" i="1"/>
  <c r="I249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21" i="1"/>
  <c r="I222" i="1"/>
  <c r="I223" i="1"/>
  <c r="I224" i="1"/>
  <c r="I225" i="1"/>
  <c r="I322" i="1" l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101" i="1"/>
  <c r="I102" i="1"/>
  <c r="I103" i="1"/>
  <c r="I104" i="1"/>
  <c r="I105" i="1"/>
  <c r="I106" i="1"/>
  <c r="I107" i="1"/>
  <c r="I108" i="1"/>
  <c r="B112" i="1"/>
  <c r="B113" i="1"/>
  <c r="B114" i="1"/>
  <c r="B115" i="1"/>
  <c r="B116" i="1"/>
  <c r="B117" i="1"/>
  <c r="I80" i="1"/>
  <c r="I81" i="1"/>
  <c r="I82" i="1"/>
  <c r="I83" i="1"/>
  <c r="I84" i="1"/>
  <c r="I85" i="1"/>
  <c r="I64" i="1"/>
  <c r="I65" i="1"/>
  <c r="I66" i="1"/>
  <c r="I67" i="1"/>
  <c r="I68" i="1"/>
  <c r="I53" i="1"/>
  <c r="I54" i="1"/>
  <c r="I55" i="1"/>
  <c r="I56" i="1"/>
  <c r="I57" i="1"/>
  <c r="I58" i="1"/>
  <c r="I59" i="1"/>
  <c r="I60" i="1"/>
  <c r="I61" i="1"/>
  <c r="I62" i="1"/>
  <c r="I41" i="1"/>
  <c r="I42" i="1"/>
  <c r="I43" i="1"/>
  <c r="I44" i="1"/>
  <c r="I45" i="1"/>
  <c r="I46" i="1"/>
  <c r="I47" i="1"/>
  <c r="I48" i="1"/>
  <c r="I49" i="1"/>
  <c r="I50" i="1"/>
  <c r="I51" i="1"/>
  <c r="I28" i="1"/>
  <c r="I29" i="1"/>
  <c r="I30" i="1"/>
  <c r="I31" i="1"/>
  <c r="I32" i="1"/>
  <c r="I33" i="1"/>
  <c r="I34" i="1"/>
  <c r="I35" i="1"/>
  <c r="I36" i="1"/>
  <c r="I37" i="1"/>
  <c r="I38" i="1"/>
  <c r="I39" i="1"/>
  <c r="I20" i="1"/>
  <c r="I21" i="1"/>
  <c r="I22" i="1"/>
  <c r="I23" i="1"/>
  <c r="I24" i="1"/>
  <c r="I25" i="1"/>
  <c r="I26" i="1"/>
  <c r="G376" i="1"/>
  <c r="H376" i="1"/>
  <c r="G375" i="1"/>
  <c r="H375" i="1"/>
  <c r="G374" i="1"/>
  <c r="H374" i="1"/>
  <c r="G373" i="1"/>
  <c r="H373" i="1"/>
  <c r="G372" i="1"/>
  <c r="H372" i="1"/>
  <c r="F376" i="1"/>
  <c r="F375" i="1"/>
  <c r="F374" i="1"/>
  <c r="F373" i="1"/>
  <c r="F372" i="1"/>
  <c r="C376" i="1"/>
  <c r="D376" i="1"/>
  <c r="E376" i="1"/>
  <c r="C375" i="1"/>
  <c r="D375" i="1"/>
  <c r="E375" i="1"/>
  <c r="C374" i="1"/>
  <c r="D374" i="1"/>
  <c r="E374" i="1"/>
  <c r="C373" i="1"/>
  <c r="D373" i="1"/>
  <c r="E373" i="1"/>
  <c r="C372" i="1"/>
  <c r="D372" i="1"/>
  <c r="E372" i="1"/>
  <c r="G380" i="1"/>
  <c r="F380" i="1"/>
  <c r="C380" i="1"/>
  <c r="D380" i="1"/>
  <c r="E380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5" i="1"/>
  <c r="G367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5" i="1"/>
  <c r="F367" i="1"/>
  <c r="C319" i="1"/>
  <c r="D319" i="1"/>
  <c r="E319" i="1"/>
  <c r="C320" i="1"/>
  <c r="D320" i="1"/>
  <c r="E320" i="1"/>
  <c r="C321" i="1"/>
  <c r="D321" i="1"/>
  <c r="E321" i="1"/>
  <c r="C322" i="1"/>
  <c r="D322" i="1"/>
  <c r="E322" i="1"/>
  <c r="C323" i="1"/>
  <c r="D323" i="1"/>
  <c r="E323" i="1"/>
  <c r="C324" i="1"/>
  <c r="D324" i="1"/>
  <c r="E324" i="1"/>
  <c r="C325" i="1"/>
  <c r="D325" i="1"/>
  <c r="E325" i="1"/>
  <c r="C326" i="1"/>
  <c r="D326" i="1"/>
  <c r="E326" i="1"/>
  <c r="C327" i="1"/>
  <c r="D327" i="1"/>
  <c r="E327" i="1"/>
  <c r="C328" i="1"/>
  <c r="D328" i="1"/>
  <c r="E328" i="1"/>
  <c r="C329" i="1"/>
  <c r="D329" i="1"/>
  <c r="E329" i="1"/>
  <c r="C330" i="1"/>
  <c r="D330" i="1"/>
  <c r="E330" i="1"/>
  <c r="C331" i="1"/>
  <c r="D331" i="1"/>
  <c r="E331" i="1"/>
  <c r="C332" i="1"/>
  <c r="D332" i="1"/>
  <c r="E332" i="1"/>
  <c r="C333" i="1"/>
  <c r="D333" i="1"/>
  <c r="E333" i="1"/>
  <c r="C334" i="1"/>
  <c r="D334" i="1"/>
  <c r="E334" i="1"/>
  <c r="C335" i="1"/>
  <c r="D335" i="1"/>
  <c r="E335" i="1"/>
  <c r="C336" i="1"/>
  <c r="D336" i="1"/>
  <c r="E336" i="1"/>
  <c r="C337" i="1"/>
  <c r="D337" i="1"/>
  <c r="E337" i="1"/>
  <c r="C338" i="1"/>
  <c r="D338" i="1"/>
  <c r="E338" i="1"/>
  <c r="C339" i="1"/>
  <c r="D339" i="1"/>
  <c r="E339" i="1"/>
  <c r="C340" i="1"/>
  <c r="D340" i="1"/>
  <c r="E340" i="1"/>
  <c r="C341" i="1"/>
  <c r="D341" i="1"/>
  <c r="E341" i="1"/>
  <c r="C342" i="1"/>
  <c r="D342" i="1"/>
  <c r="E342" i="1"/>
  <c r="C343" i="1"/>
  <c r="D343" i="1"/>
  <c r="E343" i="1"/>
  <c r="C344" i="1"/>
  <c r="D344" i="1"/>
  <c r="E344" i="1"/>
  <c r="C345" i="1"/>
  <c r="D345" i="1"/>
  <c r="E345" i="1"/>
  <c r="C346" i="1"/>
  <c r="D346" i="1"/>
  <c r="E346" i="1"/>
  <c r="C347" i="1"/>
  <c r="D347" i="1"/>
  <c r="E347" i="1"/>
  <c r="C348" i="1"/>
  <c r="D348" i="1"/>
  <c r="E348" i="1"/>
  <c r="C349" i="1"/>
  <c r="D349" i="1"/>
  <c r="E349" i="1"/>
  <c r="C350" i="1"/>
  <c r="D350" i="1"/>
  <c r="E350" i="1"/>
  <c r="C351" i="1"/>
  <c r="D351" i="1"/>
  <c r="E351" i="1"/>
  <c r="C352" i="1"/>
  <c r="D352" i="1"/>
  <c r="E352" i="1"/>
  <c r="C353" i="1"/>
  <c r="D353" i="1"/>
  <c r="E353" i="1"/>
  <c r="C354" i="1"/>
  <c r="D354" i="1"/>
  <c r="E354" i="1"/>
  <c r="C355" i="1"/>
  <c r="D355" i="1"/>
  <c r="E355" i="1"/>
  <c r="C356" i="1"/>
  <c r="D356" i="1"/>
  <c r="E356" i="1"/>
  <c r="C357" i="1"/>
  <c r="D357" i="1"/>
  <c r="E357" i="1"/>
  <c r="C358" i="1"/>
  <c r="D358" i="1"/>
  <c r="E358" i="1"/>
  <c r="C359" i="1"/>
  <c r="D359" i="1"/>
  <c r="E359" i="1"/>
  <c r="C360" i="1"/>
  <c r="D360" i="1"/>
  <c r="E360" i="1"/>
  <c r="C361" i="1"/>
  <c r="D361" i="1"/>
  <c r="E361" i="1"/>
  <c r="C362" i="1"/>
  <c r="D362" i="1"/>
  <c r="E362" i="1"/>
  <c r="C363" i="1"/>
  <c r="D363" i="1"/>
  <c r="E363" i="1"/>
  <c r="C365" i="1"/>
  <c r="D365" i="1"/>
  <c r="E365" i="1"/>
  <c r="C367" i="1"/>
  <c r="D367" i="1"/>
  <c r="E367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99" i="1" s="1"/>
  <c r="G289" i="1"/>
  <c r="G300" i="1" s="1"/>
  <c r="G291" i="1"/>
  <c r="G301" i="1" s="1"/>
  <c r="G292" i="1"/>
  <c r="G293" i="1"/>
  <c r="G294" i="1"/>
  <c r="G295" i="1"/>
  <c r="F301" i="1"/>
  <c r="F299" i="1"/>
  <c r="F300" i="1"/>
  <c r="C301" i="1"/>
  <c r="D301" i="1"/>
  <c r="E301" i="1"/>
  <c r="C299" i="1"/>
  <c r="D299" i="1"/>
  <c r="E299" i="1"/>
  <c r="C300" i="1"/>
  <c r="D300" i="1"/>
  <c r="E300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1" i="1"/>
  <c r="F292" i="1"/>
  <c r="F293" i="1"/>
  <c r="F294" i="1"/>
  <c r="F295" i="1"/>
  <c r="C219" i="1"/>
  <c r="D219" i="1"/>
  <c r="E219" i="1"/>
  <c r="C220" i="1"/>
  <c r="D220" i="1"/>
  <c r="E220" i="1"/>
  <c r="C221" i="1"/>
  <c r="D221" i="1"/>
  <c r="E221" i="1"/>
  <c r="C222" i="1"/>
  <c r="D222" i="1"/>
  <c r="E222" i="1"/>
  <c r="C223" i="1"/>
  <c r="D223" i="1"/>
  <c r="E223" i="1"/>
  <c r="C224" i="1"/>
  <c r="D224" i="1"/>
  <c r="E224" i="1"/>
  <c r="C225" i="1"/>
  <c r="D225" i="1"/>
  <c r="E225" i="1"/>
  <c r="C226" i="1"/>
  <c r="D226" i="1"/>
  <c r="E226" i="1"/>
  <c r="C227" i="1"/>
  <c r="D227" i="1"/>
  <c r="E227" i="1"/>
  <c r="C228" i="1"/>
  <c r="D228" i="1"/>
  <c r="E228" i="1"/>
  <c r="C229" i="1"/>
  <c r="D229" i="1"/>
  <c r="E229" i="1"/>
  <c r="C230" i="1"/>
  <c r="D230" i="1"/>
  <c r="E230" i="1"/>
  <c r="C231" i="1"/>
  <c r="D231" i="1"/>
  <c r="E231" i="1"/>
  <c r="C232" i="1"/>
  <c r="D232" i="1"/>
  <c r="E232" i="1"/>
  <c r="C233" i="1"/>
  <c r="D233" i="1"/>
  <c r="E233" i="1"/>
  <c r="C234" i="1"/>
  <c r="D234" i="1"/>
  <c r="E234" i="1"/>
  <c r="C235" i="1"/>
  <c r="D235" i="1"/>
  <c r="E235" i="1"/>
  <c r="C236" i="1"/>
  <c r="D236" i="1"/>
  <c r="E236" i="1"/>
  <c r="C237" i="1"/>
  <c r="D237" i="1"/>
  <c r="E237" i="1"/>
  <c r="C238" i="1"/>
  <c r="D238" i="1"/>
  <c r="E238" i="1"/>
  <c r="C239" i="1"/>
  <c r="D239" i="1"/>
  <c r="E239" i="1"/>
  <c r="C240" i="1"/>
  <c r="D240" i="1"/>
  <c r="E240" i="1"/>
  <c r="C241" i="1"/>
  <c r="D241" i="1"/>
  <c r="E241" i="1"/>
  <c r="C242" i="1"/>
  <c r="D242" i="1"/>
  <c r="E242" i="1"/>
  <c r="C243" i="1"/>
  <c r="D243" i="1"/>
  <c r="E243" i="1"/>
  <c r="C244" i="1"/>
  <c r="D244" i="1"/>
  <c r="E244" i="1"/>
  <c r="C245" i="1"/>
  <c r="D245" i="1"/>
  <c r="E245" i="1"/>
  <c r="C246" i="1"/>
  <c r="D246" i="1"/>
  <c r="E246" i="1"/>
  <c r="C247" i="1"/>
  <c r="D247" i="1"/>
  <c r="E247" i="1"/>
  <c r="C248" i="1"/>
  <c r="D248" i="1"/>
  <c r="E248" i="1"/>
  <c r="C249" i="1"/>
  <c r="D249" i="1"/>
  <c r="E249" i="1"/>
  <c r="C250" i="1"/>
  <c r="D250" i="1"/>
  <c r="E250" i="1"/>
  <c r="C251" i="1"/>
  <c r="D251" i="1"/>
  <c r="E251" i="1"/>
  <c r="C252" i="1"/>
  <c r="D252" i="1"/>
  <c r="E252" i="1"/>
  <c r="C253" i="1"/>
  <c r="D253" i="1"/>
  <c r="E253" i="1"/>
  <c r="C254" i="1"/>
  <c r="D254" i="1"/>
  <c r="E254" i="1"/>
  <c r="C255" i="1"/>
  <c r="D255" i="1"/>
  <c r="E255" i="1"/>
  <c r="C256" i="1"/>
  <c r="D256" i="1"/>
  <c r="E256" i="1"/>
  <c r="C257" i="1"/>
  <c r="D257" i="1"/>
  <c r="E257" i="1"/>
  <c r="C258" i="1"/>
  <c r="D258" i="1"/>
  <c r="E258" i="1"/>
  <c r="C259" i="1"/>
  <c r="D259" i="1"/>
  <c r="E259" i="1"/>
  <c r="C260" i="1"/>
  <c r="D260" i="1"/>
  <c r="E260" i="1"/>
  <c r="C261" i="1"/>
  <c r="D261" i="1"/>
  <c r="E261" i="1"/>
  <c r="C262" i="1"/>
  <c r="D262" i="1"/>
  <c r="E262" i="1"/>
  <c r="C263" i="1"/>
  <c r="D263" i="1"/>
  <c r="E263" i="1"/>
  <c r="C264" i="1"/>
  <c r="D264" i="1"/>
  <c r="E264" i="1"/>
  <c r="C265" i="1"/>
  <c r="D265" i="1"/>
  <c r="E265" i="1"/>
  <c r="C266" i="1"/>
  <c r="D266" i="1"/>
  <c r="E266" i="1"/>
  <c r="C267" i="1"/>
  <c r="D267" i="1"/>
  <c r="E267" i="1"/>
  <c r="C268" i="1"/>
  <c r="D268" i="1"/>
  <c r="E268" i="1"/>
  <c r="C269" i="1"/>
  <c r="D269" i="1"/>
  <c r="E269" i="1"/>
  <c r="C270" i="1"/>
  <c r="D270" i="1"/>
  <c r="E270" i="1"/>
  <c r="C271" i="1"/>
  <c r="D271" i="1"/>
  <c r="E271" i="1"/>
  <c r="C272" i="1"/>
  <c r="D272" i="1"/>
  <c r="E272" i="1"/>
  <c r="C273" i="1"/>
  <c r="D273" i="1"/>
  <c r="E273" i="1"/>
  <c r="C274" i="1"/>
  <c r="D274" i="1"/>
  <c r="E274" i="1"/>
  <c r="C275" i="1"/>
  <c r="D275" i="1"/>
  <c r="E275" i="1"/>
  <c r="C276" i="1"/>
  <c r="D276" i="1"/>
  <c r="E276" i="1"/>
  <c r="C277" i="1"/>
  <c r="D277" i="1"/>
  <c r="E277" i="1"/>
  <c r="C278" i="1"/>
  <c r="D278" i="1"/>
  <c r="E278" i="1"/>
  <c r="C279" i="1"/>
  <c r="D279" i="1"/>
  <c r="E279" i="1"/>
  <c r="C280" i="1"/>
  <c r="D280" i="1"/>
  <c r="E280" i="1"/>
  <c r="C281" i="1"/>
  <c r="D281" i="1"/>
  <c r="E281" i="1"/>
  <c r="C282" i="1"/>
  <c r="D282" i="1"/>
  <c r="E282" i="1"/>
  <c r="C283" i="1"/>
  <c r="D283" i="1"/>
  <c r="E283" i="1"/>
  <c r="C284" i="1"/>
  <c r="D284" i="1"/>
  <c r="E284" i="1"/>
  <c r="C285" i="1"/>
  <c r="D285" i="1"/>
  <c r="E285" i="1"/>
  <c r="C286" i="1"/>
  <c r="D286" i="1"/>
  <c r="E286" i="1"/>
  <c r="C287" i="1"/>
  <c r="D287" i="1"/>
  <c r="E287" i="1"/>
  <c r="C288" i="1"/>
  <c r="D288" i="1"/>
  <c r="E288" i="1"/>
  <c r="C289" i="1"/>
  <c r="D289" i="1"/>
  <c r="E289" i="1"/>
  <c r="C291" i="1"/>
  <c r="D291" i="1"/>
  <c r="E291" i="1"/>
  <c r="C292" i="1"/>
  <c r="D292" i="1"/>
  <c r="E292" i="1"/>
  <c r="C293" i="1"/>
  <c r="D293" i="1"/>
  <c r="E293" i="1"/>
  <c r="C294" i="1"/>
  <c r="D294" i="1"/>
  <c r="E294" i="1"/>
  <c r="C295" i="1"/>
  <c r="D295" i="1"/>
  <c r="E295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C131" i="1"/>
  <c r="D131" i="1"/>
  <c r="E131" i="1"/>
  <c r="C132" i="1"/>
  <c r="D132" i="1"/>
  <c r="E132" i="1"/>
  <c r="C133" i="1"/>
  <c r="D133" i="1"/>
  <c r="E133" i="1"/>
  <c r="C134" i="1"/>
  <c r="D134" i="1"/>
  <c r="E134" i="1"/>
  <c r="C135" i="1"/>
  <c r="D135" i="1"/>
  <c r="E135" i="1"/>
  <c r="C136" i="1"/>
  <c r="D136" i="1"/>
  <c r="E136" i="1"/>
  <c r="C137" i="1"/>
  <c r="D137" i="1"/>
  <c r="E137" i="1"/>
  <c r="C138" i="1"/>
  <c r="D138" i="1"/>
  <c r="E138" i="1"/>
  <c r="C139" i="1"/>
  <c r="D139" i="1"/>
  <c r="E139" i="1"/>
  <c r="C140" i="1"/>
  <c r="D140" i="1"/>
  <c r="E140" i="1"/>
  <c r="C141" i="1"/>
  <c r="D141" i="1"/>
  <c r="E141" i="1"/>
  <c r="C142" i="1"/>
  <c r="D142" i="1"/>
  <c r="E142" i="1"/>
  <c r="C143" i="1"/>
  <c r="D143" i="1"/>
  <c r="E143" i="1"/>
  <c r="C144" i="1"/>
  <c r="D144" i="1"/>
  <c r="E144" i="1"/>
  <c r="C145" i="1"/>
  <c r="D145" i="1"/>
  <c r="E145" i="1"/>
  <c r="C146" i="1"/>
  <c r="D146" i="1"/>
  <c r="E146" i="1"/>
  <c r="C147" i="1"/>
  <c r="D147" i="1"/>
  <c r="E147" i="1"/>
  <c r="C148" i="1"/>
  <c r="D148" i="1"/>
  <c r="E148" i="1"/>
  <c r="C149" i="1"/>
  <c r="D149" i="1"/>
  <c r="E149" i="1"/>
  <c r="C150" i="1"/>
  <c r="D150" i="1"/>
  <c r="E150" i="1"/>
  <c r="C151" i="1"/>
  <c r="D151" i="1"/>
  <c r="E151" i="1"/>
  <c r="C152" i="1"/>
  <c r="D152" i="1"/>
  <c r="E152" i="1"/>
  <c r="C153" i="1"/>
  <c r="D153" i="1"/>
  <c r="E153" i="1"/>
  <c r="C154" i="1"/>
  <c r="D154" i="1"/>
  <c r="E154" i="1"/>
  <c r="C155" i="1"/>
  <c r="D155" i="1"/>
  <c r="E155" i="1"/>
  <c r="C156" i="1"/>
  <c r="D156" i="1"/>
  <c r="E156" i="1"/>
  <c r="C157" i="1"/>
  <c r="D157" i="1"/>
  <c r="E157" i="1"/>
  <c r="C158" i="1"/>
  <c r="D158" i="1"/>
  <c r="E158" i="1"/>
  <c r="C159" i="1"/>
  <c r="D159" i="1"/>
  <c r="E159" i="1"/>
  <c r="C160" i="1"/>
  <c r="D160" i="1"/>
  <c r="E160" i="1"/>
  <c r="C161" i="1"/>
  <c r="D161" i="1"/>
  <c r="E161" i="1"/>
  <c r="C162" i="1"/>
  <c r="D162" i="1"/>
  <c r="E162" i="1"/>
  <c r="C163" i="1"/>
  <c r="D163" i="1"/>
  <c r="E163" i="1"/>
  <c r="C164" i="1"/>
  <c r="D164" i="1"/>
  <c r="E164" i="1"/>
  <c r="C165" i="1"/>
  <c r="D165" i="1"/>
  <c r="E165" i="1"/>
  <c r="C166" i="1"/>
  <c r="D166" i="1"/>
  <c r="E166" i="1"/>
  <c r="C167" i="1"/>
  <c r="D167" i="1"/>
  <c r="E167" i="1"/>
  <c r="C168" i="1"/>
  <c r="D168" i="1"/>
  <c r="E168" i="1"/>
  <c r="C169" i="1"/>
  <c r="D169" i="1"/>
  <c r="E169" i="1"/>
  <c r="C170" i="1"/>
  <c r="D170" i="1"/>
  <c r="E170" i="1"/>
  <c r="C171" i="1"/>
  <c r="D171" i="1"/>
  <c r="E171" i="1"/>
  <c r="C172" i="1"/>
  <c r="D172" i="1"/>
  <c r="E172" i="1"/>
  <c r="C173" i="1"/>
  <c r="D173" i="1"/>
  <c r="E173" i="1"/>
  <c r="C174" i="1"/>
  <c r="D174" i="1"/>
  <c r="E174" i="1"/>
  <c r="C175" i="1"/>
  <c r="D175" i="1"/>
  <c r="E175" i="1"/>
  <c r="C176" i="1"/>
  <c r="D176" i="1"/>
  <c r="E176" i="1"/>
  <c r="C177" i="1"/>
  <c r="D177" i="1"/>
  <c r="E177" i="1"/>
  <c r="C178" i="1"/>
  <c r="D178" i="1"/>
  <c r="E178" i="1"/>
  <c r="C179" i="1"/>
  <c r="D179" i="1"/>
  <c r="E179" i="1"/>
  <c r="C180" i="1"/>
  <c r="D180" i="1"/>
  <c r="E180" i="1"/>
  <c r="C181" i="1"/>
  <c r="D181" i="1"/>
  <c r="E181" i="1"/>
  <c r="C182" i="1"/>
  <c r="D182" i="1"/>
  <c r="E182" i="1"/>
  <c r="C183" i="1"/>
  <c r="D183" i="1"/>
  <c r="E183" i="1"/>
  <c r="C184" i="1"/>
  <c r="D184" i="1"/>
  <c r="E184" i="1"/>
  <c r="C185" i="1"/>
  <c r="D185" i="1"/>
  <c r="E185" i="1"/>
  <c r="C186" i="1"/>
  <c r="D186" i="1"/>
  <c r="E186" i="1"/>
  <c r="C187" i="1"/>
  <c r="D187" i="1"/>
  <c r="E187" i="1"/>
  <c r="C188" i="1"/>
  <c r="D188" i="1"/>
  <c r="E188" i="1"/>
  <c r="C189" i="1"/>
  <c r="D189" i="1"/>
  <c r="E189" i="1"/>
  <c r="C190" i="1"/>
  <c r="D190" i="1"/>
  <c r="E190" i="1"/>
  <c r="C191" i="1"/>
  <c r="D191" i="1"/>
  <c r="E191" i="1"/>
  <c r="C192" i="1"/>
  <c r="D192" i="1"/>
  <c r="E192" i="1"/>
  <c r="C193" i="1"/>
  <c r="D193" i="1"/>
  <c r="E193" i="1"/>
  <c r="C194" i="1"/>
  <c r="D194" i="1"/>
  <c r="E194" i="1"/>
  <c r="C195" i="1"/>
  <c r="D195" i="1"/>
  <c r="E195" i="1"/>
  <c r="C196" i="1"/>
  <c r="D196" i="1"/>
  <c r="E196" i="1"/>
  <c r="C197" i="1"/>
  <c r="D197" i="1"/>
  <c r="E197" i="1"/>
  <c r="C198" i="1"/>
  <c r="D198" i="1"/>
  <c r="E198" i="1"/>
  <c r="C199" i="1"/>
  <c r="D199" i="1"/>
  <c r="E199" i="1"/>
  <c r="C200" i="1"/>
  <c r="D200" i="1"/>
  <c r="E200" i="1"/>
  <c r="C201" i="1"/>
  <c r="D201" i="1"/>
  <c r="E201" i="1"/>
  <c r="C202" i="1"/>
  <c r="D202" i="1"/>
  <c r="E202" i="1"/>
  <c r="C203" i="1"/>
  <c r="D203" i="1"/>
  <c r="E203" i="1"/>
  <c r="C204" i="1"/>
  <c r="D204" i="1"/>
  <c r="E204" i="1"/>
  <c r="C205" i="1"/>
  <c r="D205" i="1"/>
  <c r="E205" i="1"/>
  <c r="I5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2" i="1"/>
  <c r="G113" i="1"/>
  <c r="G114" i="1"/>
  <c r="G115" i="1"/>
  <c r="G116" i="1"/>
  <c r="G117" i="1"/>
  <c r="F13" i="1"/>
  <c r="F14" i="1"/>
  <c r="F15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2" i="1"/>
  <c r="F113" i="1"/>
  <c r="F114" i="1"/>
  <c r="F115" i="1"/>
  <c r="F116" i="1"/>
  <c r="F117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C65" i="1"/>
  <c r="D65" i="1"/>
  <c r="E65" i="1"/>
  <c r="C66" i="1"/>
  <c r="D66" i="1"/>
  <c r="E66" i="1"/>
  <c r="C67" i="1"/>
  <c r="D67" i="1"/>
  <c r="E67" i="1"/>
  <c r="C68" i="1"/>
  <c r="D68" i="1"/>
  <c r="E68" i="1"/>
  <c r="C69" i="1"/>
  <c r="D69" i="1"/>
  <c r="E69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C77" i="1"/>
  <c r="D77" i="1"/>
  <c r="E77" i="1"/>
  <c r="C78" i="1"/>
  <c r="D78" i="1"/>
  <c r="E78" i="1"/>
  <c r="C79" i="1"/>
  <c r="D79" i="1"/>
  <c r="E79" i="1"/>
  <c r="C80" i="1"/>
  <c r="D80" i="1"/>
  <c r="E80" i="1"/>
  <c r="C81" i="1"/>
  <c r="D81" i="1"/>
  <c r="E81" i="1"/>
  <c r="C82" i="1"/>
  <c r="D82" i="1"/>
  <c r="E82" i="1"/>
  <c r="C83" i="1"/>
  <c r="D83" i="1"/>
  <c r="E83" i="1"/>
  <c r="C84" i="1"/>
  <c r="D84" i="1"/>
  <c r="E84" i="1"/>
  <c r="C85" i="1"/>
  <c r="D85" i="1"/>
  <c r="E85" i="1"/>
  <c r="C86" i="1"/>
  <c r="D86" i="1"/>
  <c r="E86" i="1"/>
  <c r="C87" i="1"/>
  <c r="D87" i="1"/>
  <c r="E87" i="1"/>
  <c r="C88" i="1"/>
  <c r="D88" i="1"/>
  <c r="E88" i="1"/>
  <c r="C89" i="1"/>
  <c r="D89" i="1"/>
  <c r="E89" i="1"/>
  <c r="C90" i="1"/>
  <c r="D90" i="1"/>
  <c r="E90" i="1"/>
  <c r="C91" i="1"/>
  <c r="D91" i="1"/>
  <c r="E91" i="1"/>
  <c r="C92" i="1"/>
  <c r="D92" i="1"/>
  <c r="E92" i="1"/>
  <c r="C93" i="1"/>
  <c r="D93" i="1"/>
  <c r="E93" i="1"/>
  <c r="C94" i="1"/>
  <c r="D94" i="1"/>
  <c r="E94" i="1"/>
  <c r="C95" i="1"/>
  <c r="D95" i="1"/>
  <c r="E95" i="1"/>
  <c r="C96" i="1"/>
  <c r="D96" i="1"/>
  <c r="E96" i="1"/>
  <c r="C97" i="1"/>
  <c r="D97" i="1"/>
  <c r="E97" i="1"/>
  <c r="C98" i="1"/>
  <c r="D98" i="1"/>
  <c r="E98" i="1"/>
  <c r="C99" i="1"/>
  <c r="D99" i="1"/>
  <c r="E99" i="1"/>
  <c r="C100" i="1"/>
  <c r="D100" i="1"/>
  <c r="E100" i="1"/>
  <c r="C101" i="1"/>
  <c r="D101" i="1"/>
  <c r="E101" i="1"/>
  <c r="C102" i="1"/>
  <c r="D102" i="1"/>
  <c r="E102" i="1"/>
  <c r="C103" i="1"/>
  <c r="D103" i="1"/>
  <c r="E103" i="1"/>
  <c r="C104" i="1"/>
  <c r="D104" i="1"/>
  <c r="E104" i="1"/>
  <c r="C105" i="1"/>
  <c r="D105" i="1"/>
  <c r="E105" i="1"/>
  <c r="C106" i="1"/>
  <c r="D106" i="1"/>
  <c r="E106" i="1"/>
  <c r="C107" i="1"/>
  <c r="D107" i="1"/>
  <c r="E107" i="1"/>
  <c r="C108" i="1"/>
  <c r="D108" i="1"/>
  <c r="E108" i="1"/>
  <c r="C109" i="1"/>
  <c r="D109" i="1"/>
  <c r="E109" i="1"/>
  <c r="C110" i="1"/>
  <c r="D110" i="1"/>
  <c r="E110" i="1"/>
  <c r="C112" i="1"/>
  <c r="D112" i="1"/>
  <c r="E112" i="1"/>
  <c r="C113" i="1"/>
  <c r="D113" i="1"/>
  <c r="E113" i="1"/>
  <c r="C114" i="1"/>
  <c r="D114" i="1"/>
  <c r="E114" i="1"/>
  <c r="C115" i="1"/>
  <c r="D115" i="1"/>
  <c r="E115" i="1"/>
  <c r="C116" i="1"/>
  <c r="D116" i="1"/>
  <c r="E116" i="1"/>
  <c r="C117" i="1"/>
  <c r="D117" i="1"/>
  <c r="E117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C53" i="1"/>
  <c r="D53" i="1"/>
  <c r="E53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D13" i="1"/>
  <c r="E13" i="1"/>
  <c r="D14" i="1"/>
  <c r="E14" i="1"/>
  <c r="D15" i="1"/>
  <c r="E15" i="1"/>
  <c r="C13" i="1"/>
  <c r="C14" i="1"/>
  <c r="C15" i="1"/>
  <c r="E378" i="1" l="1"/>
  <c r="E370" i="1"/>
  <c r="E317" i="1"/>
  <c r="F313" i="1"/>
  <c r="E297" i="1"/>
  <c r="E217" i="1"/>
  <c r="F213" i="1"/>
  <c r="E129" i="1"/>
  <c r="F125" i="1"/>
  <c r="A2" i="8" l="1"/>
  <c r="A2" i="7"/>
  <c r="A2" i="6"/>
  <c r="A2" i="2"/>
  <c r="E314" i="1" l="1"/>
  <c r="E214" i="1" l="1"/>
  <c r="E127" i="1" l="1"/>
  <c r="E126" i="1"/>
  <c r="E315" i="1" l="1"/>
  <c r="D314" i="1"/>
  <c r="E215" i="1"/>
  <c r="D214" i="1"/>
  <c r="D126" i="1"/>
</calcChain>
</file>

<file path=xl/sharedStrings.xml><?xml version="1.0" encoding="utf-8"?>
<sst xmlns="http://schemas.openxmlformats.org/spreadsheetml/2006/main" count="619" uniqueCount="222">
  <si>
    <t>Classement des coureurs</t>
  </si>
  <si>
    <t>Date de la course</t>
  </si>
  <si>
    <t>km</t>
  </si>
  <si>
    <t>points de
montée</t>
  </si>
  <si>
    <t>Nom</t>
  </si>
  <si>
    <t>Prenom</t>
  </si>
  <si>
    <t>Club</t>
  </si>
  <si>
    <t>Fédé</t>
  </si>
  <si>
    <t>dept</t>
  </si>
  <si>
    <t>Place</t>
  </si>
  <si>
    <t>points</t>
  </si>
  <si>
    <t xml:space="preserve"> 3eme Fsgt + 2eme UFOLEP</t>
  </si>
  <si>
    <t>place</t>
  </si>
  <si>
    <t>4eme FSGT + 3emeUFOLEP</t>
  </si>
  <si>
    <t>Cadets</t>
  </si>
  <si>
    <t>Minimes</t>
  </si>
  <si>
    <t>tour 1</t>
  </si>
  <si>
    <t>tour 3</t>
  </si>
  <si>
    <t>tour 4</t>
  </si>
  <si>
    <t>tour 5</t>
  </si>
  <si>
    <t>tour 6</t>
  </si>
  <si>
    <t>tour 7</t>
  </si>
  <si>
    <t>tour 8</t>
  </si>
  <si>
    <t>tour 9</t>
  </si>
  <si>
    <t>tour 10</t>
  </si>
  <si>
    <t>tour 11</t>
  </si>
  <si>
    <t>tour 12</t>
  </si>
  <si>
    <t>tour 13</t>
  </si>
  <si>
    <t>tour 14</t>
  </si>
  <si>
    <t>tour 15</t>
  </si>
  <si>
    <t>tour 16</t>
  </si>
  <si>
    <t>tour 17</t>
  </si>
  <si>
    <t>tour 18</t>
  </si>
  <si>
    <t>tour 2</t>
  </si>
  <si>
    <t>Police municipale</t>
  </si>
  <si>
    <t>Sécurité course</t>
  </si>
  <si>
    <t>ORGANISATION</t>
  </si>
  <si>
    <t>Poste de premier secours</t>
  </si>
  <si>
    <t>tour 19</t>
  </si>
  <si>
    <t>tour 20</t>
  </si>
  <si>
    <t>tour 21</t>
  </si>
  <si>
    <t>tour 22</t>
  </si>
  <si>
    <t>tour 23</t>
  </si>
  <si>
    <t>tour 24</t>
  </si>
  <si>
    <t>tour 25</t>
  </si>
  <si>
    <t>tour 26</t>
  </si>
  <si>
    <t>tour 27</t>
  </si>
  <si>
    <t>tour 28</t>
  </si>
  <si>
    <t>tour 29</t>
  </si>
  <si>
    <t>tour 30</t>
  </si>
  <si>
    <t>AB</t>
  </si>
  <si>
    <t>Catégorie  5 FSGT - 4 UFOLEP</t>
  </si>
  <si>
    <t>Echappés -Dossards</t>
  </si>
  <si>
    <t>Echappés -Temps</t>
  </si>
  <si>
    <t>Peloton - Temps</t>
  </si>
  <si>
    <t>Attardés - Dossards</t>
  </si>
  <si>
    <t>Catégorie  4 FSGT - 3 UFOLEP</t>
  </si>
  <si>
    <t>Catégorie  3 FSGT - 2 UFOLEP</t>
  </si>
  <si>
    <t>1ere et 2eme FSGT + 1ere UFOLEP + PC FFC</t>
  </si>
  <si>
    <t>Challenge fsgt 69</t>
  </si>
  <si>
    <t>Challenge Fsgt 69</t>
  </si>
  <si>
    <t>Buvette</t>
  </si>
  <si>
    <t>NOM DE L'EPREUVE :</t>
  </si>
  <si>
    <t xml:space="preserve"> </t>
  </si>
  <si>
    <t>Tps /écart</t>
  </si>
  <si>
    <t>5eme FSGT + 4eme UFOLEP (Féminines)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</si>
  <si>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</si>
  <si>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</si>
  <si>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</si>
  <si>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</si>
  <si>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</si>
  <si>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</si>
  <si>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</si>
  <si>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t>Date de la course :</t>
  </si>
  <si>
    <t>Bareme Points Challenge</t>
  </si>
  <si>
    <t>Féminines</t>
  </si>
  <si>
    <t xml:space="preserve">Responsable </t>
  </si>
  <si>
    <t>Commissaire</t>
  </si>
  <si>
    <t>Podium</t>
  </si>
  <si>
    <t>Dossard Inscrip.</t>
  </si>
  <si>
    <t>Gestion Org.</t>
  </si>
  <si>
    <t>Fonction</t>
  </si>
  <si>
    <t>Véhicule</t>
  </si>
  <si>
    <t>Pointage passage</t>
  </si>
  <si>
    <t>Dernier tour</t>
  </si>
  <si>
    <t>Catégorie  1&amp;2 FSGT - 1 UFOLEP - FFC Pass</t>
  </si>
  <si>
    <t>Part.</t>
  </si>
  <si>
    <t>Clas.</t>
  </si>
  <si>
    <t>;</t>
  </si>
  <si>
    <t>Part/Orga.</t>
  </si>
  <si>
    <t>licencié Fsgt 69</t>
  </si>
  <si>
    <t>Logo organisateur</t>
  </si>
  <si>
    <t>Total des participants sur l'ensemble des courses</t>
  </si>
  <si>
    <t>points de
montée *</t>
  </si>
  <si>
    <t>NCP = Non Classé Peloton / NCD = Non Classé Distancé / AB = Abandon   -   * Points catégorie coureurs Fsgt 69</t>
  </si>
  <si>
    <t>N° De Licence</t>
  </si>
  <si>
    <t xml:space="preserve">km </t>
  </si>
  <si>
    <t>Fsgt n° Licence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</si>
  <si>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</si>
  <si>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</si>
  <si>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</si>
  <si>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</si>
  <si>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Amicale Cycliste du Moulin à Vent</t>
  </si>
  <si>
    <t>Grand Prix d'Ouverture</t>
  </si>
  <si>
    <t>Indiquer dans colonne si bénévole est licencié Fsgt et à participé aussi en tant que coureur</t>
  </si>
  <si>
    <t>DEYRAIL Jean Luc</t>
  </si>
  <si>
    <t>FOREL Sandrine</t>
  </si>
  <si>
    <t>PERRUSSET Yves</t>
  </si>
  <si>
    <t>LAVET Jean Luc</t>
  </si>
  <si>
    <t>MONTANGON Pierre</t>
  </si>
  <si>
    <t>BERLIER Lucienne</t>
  </si>
  <si>
    <t>FRAYSSE Genevieve</t>
  </si>
  <si>
    <t>HARNOIS Clémentine</t>
  </si>
  <si>
    <t>DEYRAIL Françoise</t>
  </si>
  <si>
    <t>X</t>
  </si>
  <si>
    <r>
      <rPr>
        <b/>
        <sz val="10"/>
        <color rgb="FF0000FF"/>
        <rFont val="Calibri"/>
        <family val="2"/>
      </rPr>
      <t xml:space="preserve">Oui </t>
    </r>
    <r>
      <rPr>
        <sz val="10"/>
        <rFont val="Calibri"/>
        <family val="2"/>
      </rPr>
      <t>/ Non</t>
    </r>
  </si>
  <si>
    <t>VEGA ALBERT</t>
  </si>
  <si>
    <t>LAURENT Yoann</t>
  </si>
  <si>
    <t>FSGT</t>
  </si>
  <si>
    <t>69</t>
  </si>
  <si>
    <t>42</t>
  </si>
  <si>
    <t>73</t>
  </si>
  <si>
    <t>NGUYEN Huong</t>
  </si>
  <si>
    <t>ROLLAND Alain</t>
  </si>
  <si>
    <t>OLIVIERI Robert</t>
  </si>
  <si>
    <t>GIRER Jean</t>
  </si>
  <si>
    <t>BERLIER Antoine</t>
  </si>
  <si>
    <t>ODIER Jean Pierre</t>
  </si>
  <si>
    <t>CHABOT Jean Jacques</t>
  </si>
  <si>
    <t>LENOIR Dominique</t>
  </si>
  <si>
    <t>DEBONIS Norbert</t>
  </si>
  <si>
    <t>JUILLARD Nicolas</t>
  </si>
  <si>
    <t>MICHAUD Gérard</t>
  </si>
  <si>
    <t>CHEVALIER Philippe</t>
  </si>
  <si>
    <t>MUNOZ Pedro</t>
  </si>
  <si>
    <t>VIALETTE Patrick - Coureur</t>
  </si>
  <si>
    <t>BERGEMIN Cyrille - Coureur</t>
  </si>
  <si>
    <t>GLEIZAL Florent - Coureur</t>
  </si>
  <si>
    <t>FERNANDEZ Daniel - coureur</t>
  </si>
  <si>
    <t>BOGAERT Philippe - coureur</t>
  </si>
  <si>
    <t>MAUBLANC Sylvain - coureur</t>
  </si>
  <si>
    <t>BORDAZ Jean Claude - coureur</t>
  </si>
  <si>
    <t>LEGER Antony - coureur</t>
  </si>
  <si>
    <t>GONCALVES Serge - coureur</t>
  </si>
  <si>
    <t>26</t>
  </si>
  <si>
    <t>1h37m10s</t>
  </si>
  <si>
    <t>LAURIA</t>
  </si>
  <si>
    <t>Joseph</t>
  </si>
  <si>
    <t>MT</t>
  </si>
  <si>
    <t>1''</t>
  </si>
  <si>
    <t>7''</t>
  </si>
  <si>
    <t>8"</t>
  </si>
  <si>
    <t>9"</t>
  </si>
  <si>
    <t>10"</t>
  </si>
  <si>
    <t>11"</t>
  </si>
  <si>
    <t>12"</t>
  </si>
  <si>
    <t>13"</t>
  </si>
  <si>
    <t>14"</t>
  </si>
  <si>
    <t>15"</t>
  </si>
  <si>
    <t>16"</t>
  </si>
  <si>
    <t>17"</t>
  </si>
  <si>
    <t>18"</t>
  </si>
  <si>
    <t>19"</t>
  </si>
  <si>
    <t>20"</t>
  </si>
  <si>
    <t>21"</t>
  </si>
  <si>
    <t>45"</t>
  </si>
  <si>
    <t>46"</t>
  </si>
  <si>
    <t>1'21</t>
  </si>
  <si>
    <t>2'29</t>
  </si>
  <si>
    <t>3'47</t>
  </si>
  <si>
    <t>5'21</t>
  </si>
  <si>
    <t>1 tour</t>
  </si>
  <si>
    <t>MOUSSIER</t>
  </si>
  <si>
    <t>Arnaud</t>
  </si>
  <si>
    <t>BOURG AIN CYCLISTE ORGANISATION</t>
  </si>
  <si>
    <t>2 tours</t>
  </si>
  <si>
    <t>4 tours</t>
  </si>
  <si>
    <t>OUI</t>
  </si>
  <si>
    <t>1h21m07s</t>
  </si>
  <si>
    <t>1'</t>
  </si>
  <si>
    <t>HUMBERT</t>
  </si>
  <si>
    <t>ROGER</t>
  </si>
  <si>
    <t>VC MAX BAREL</t>
  </si>
  <si>
    <t>3 tours</t>
  </si>
  <si>
    <t>5 tours</t>
  </si>
  <si>
    <t>COLANTONIO</t>
  </si>
  <si>
    <t>Romain</t>
  </si>
  <si>
    <t>LYON SPRINT EVOLUTION</t>
  </si>
  <si>
    <t>49m20s</t>
  </si>
  <si>
    <t>1h22m09s</t>
  </si>
  <si>
    <t>74</t>
  </si>
  <si>
    <t>38</t>
  </si>
  <si>
    <t>43</t>
  </si>
  <si>
    <t>71</t>
  </si>
  <si>
    <t>1h24m12s</t>
  </si>
  <si>
    <t>1"</t>
  </si>
  <si>
    <t>5"</t>
  </si>
  <si>
    <t>3"</t>
  </si>
  <si>
    <t>2"</t>
  </si>
  <si>
    <t>4"</t>
  </si>
  <si>
    <t>6"</t>
  </si>
  <si>
    <t>7"</t>
  </si>
  <si>
    <t>24"</t>
  </si>
  <si>
    <t>26"</t>
  </si>
  <si>
    <t>27"</t>
  </si>
  <si>
    <t>28"</t>
  </si>
  <si>
    <t>DQ</t>
  </si>
  <si>
    <t>BUATOIS</t>
  </si>
  <si>
    <t>Gilles</t>
  </si>
  <si>
    <t>TEAM ATC 26 DONZERE</t>
  </si>
  <si>
    <t>4'28</t>
  </si>
  <si>
    <t>6'08</t>
  </si>
  <si>
    <t>1h32m54s</t>
  </si>
  <si>
    <t>47"</t>
  </si>
  <si>
    <t>56"</t>
  </si>
  <si>
    <t>1'42</t>
  </si>
  <si>
    <t>7 tours</t>
  </si>
  <si>
    <t>8 tours</t>
  </si>
  <si>
    <t>part</t>
  </si>
  <si>
    <t>KILMAN</t>
  </si>
  <si>
    <t>ALAIN</t>
  </si>
  <si>
    <t>VC TREVOUX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</si>
</sst>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\ mmmm\ yyyy;@"/>
    <numFmt numFmtId="165" formatCode="[h]:mm:ss;@"/>
    <numFmt numFmtId="166" formatCode="[$-40C]d\ mmmm\ yyyy;@"/>
    <numFmt numFmtId="167" formatCode="0.000"/>
  </numFmts>
  <fonts count="49" x14ac:knownFonts="1">
    <font>
      <sz val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color indexed="10"/>
      <name val="Arial"/>
      <family val="2"/>
    </font>
    <font>
      <sz val="12"/>
      <color indexed="12"/>
      <name val="Arial"/>
      <family val="2"/>
    </font>
    <font>
      <b/>
      <i/>
      <sz val="12"/>
      <color indexed="10"/>
      <name val="Arial"/>
      <family val="2"/>
    </font>
    <font>
      <sz val="24"/>
      <color indexed="12"/>
      <name val="Arial"/>
      <family val="2"/>
    </font>
    <font>
      <b/>
      <sz val="28"/>
      <color indexed="3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b/>
      <i/>
      <u/>
      <sz val="10"/>
      <color indexed="10"/>
      <name val="Calibri"/>
      <family val="2"/>
    </font>
    <font>
      <b/>
      <i/>
      <u/>
      <sz val="10"/>
      <color indexed="12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i/>
      <u/>
      <sz val="8"/>
      <color indexed="10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24"/>
      <color indexed="10"/>
      <name val="Calibri"/>
      <family val="2"/>
      <scheme val="minor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0"/>
      <color rgb="FF0000FF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rgb="FF92D050"/>
        <bgColor indexed="64"/>
      </patternFill>
    </fill>
  </fills>
  <borders count="2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5" fontId="10" fillId="0" borderId="0" xfId="0" applyNumberFormat="1" applyFont="1" applyAlignment="1">
      <alignment vertical="center"/>
    </xf>
    <xf numFmtId="165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65" fontId="10" fillId="0" borderId="0" xfId="0" applyNumberFormat="1" applyFont="1" applyFill="1" applyBorder="1" applyAlignment="1">
      <alignment vertical="center"/>
    </xf>
    <xf numFmtId="165" fontId="11" fillId="0" borderId="0" xfId="0" applyNumberFormat="1" applyFont="1" applyAlignment="1">
      <alignment vertical="center"/>
    </xf>
    <xf numFmtId="0" fontId="10" fillId="0" borderId="1" xfId="0" applyFont="1" applyBorder="1" applyAlignment="1">
      <alignment vertical="center"/>
    </xf>
    <xf numFmtId="165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165" fontId="10" fillId="0" borderId="5" xfId="0" applyNumberFormat="1" applyFont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165" fontId="10" fillId="0" borderId="7" xfId="0" applyNumberFormat="1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2" fillId="3" borderId="8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65" fontId="10" fillId="0" borderId="12" xfId="0" applyNumberFormat="1" applyFont="1" applyBorder="1" applyAlignment="1">
      <alignment vertical="center"/>
    </xf>
    <xf numFmtId="165" fontId="10" fillId="0" borderId="13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165" fontId="4" fillId="3" borderId="16" xfId="0" applyNumberFormat="1" applyFont="1" applyFill="1" applyBorder="1" applyAlignment="1">
      <alignment horizontal="center" vertical="center"/>
    </xf>
    <xf numFmtId="165" fontId="4" fillId="3" borderId="17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left" vertical="center"/>
    </xf>
    <xf numFmtId="0" fontId="16" fillId="0" borderId="27" xfId="0" applyFont="1" applyFill="1" applyBorder="1" applyAlignment="1">
      <alignment horizontal="left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center" vertical="center"/>
    </xf>
    <xf numFmtId="0" fontId="16" fillId="4" borderId="29" xfId="0" applyFont="1" applyFill="1" applyBorder="1" applyAlignment="1">
      <alignment horizontal="left" vertical="center"/>
    </xf>
    <xf numFmtId="0" fontId="16" fillId="4" borderId="30" xfId="0" applyFont="1" applyFill="1" applyBorder="1" applyAlignment="1">
      <alignment horizontal="left" vertical="center"/>
    </xf>
    <xf numFmtId="0" fontId="16" fillId="2" borderId="31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20" fillId="5" borderId="41" xfId="0" applyFont="1" applyFill="1" applyBorder="1" applyAlignment="1">
      <alignment horizontal="center" vertical="center"/>
    </xf>
    <xf numFmtId="0" fontId="19" fillId="5" borderId="42" xfId="0" applyFont="1" applyFill="1" applyBorder="1" applyAlignment="1">
      <alignment horizontal="center" vertical="center"/>
    </xf>
    <xf numFmtId="21" fontId="16" fillId="6" borderId="43" xfId="0" applyNumberFormat="1" applyFont="1" applyFill="1" applyBorder="1" applyAlignment="1">
      <alignment horizontal="center" vertical="center"/>
    </xf>
    <xf numFmtId="0" fontId="16" fillId="7" borderId="44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6" fillId="6" borderId="46" xfId="0" applyFont="1" applyFill="1" applyBorder="1" applyAlignment="1">
      <alignment horizontal="center" vertical="center"/>
    </xf>
    <xf numFmtId="0" fontId="16" fillId="7" borderId="47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6" fillId="6" borderId="49" xfId="0" applyFont="1" applyFill="1" applyBorder="1" applyAlignment="1">
      <alignment horizontal="center" vertical="center"/>
    </xf>
    <xf numFmtId="0" fontId="16" fillId="6" borderId="50" xfId="0" applyFont="1" applyFill="1" applyBorder="1" applyAlignment="1">
      <alignment horizontal="center" vertical="center"/>
    </xf>
    <xf numFmtId="0" fontId="16" fillId="7" borderId="51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6" fillId="6" borderId="24" xfId="0" applyFont="1" applyFill="1" applyBorder="1" applyAlignment="1">
      <alignment horizontal="center" vertical="center"/>
    </xf>
    <xf numFmtId="0" fontId="16" fillId="8" borderId="25" xfId="0" applyFont="1" applyFill="1" applyBorder="1" applyAlignment="1">
      <alignment horizontal="center" vertical="center"/>
    </xf>
    <xf numFmtId="0" fontId="16" fillId="8" borderId="28" xfId="0" applyFont="1" applyFill="1" applyBorder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20" fillId="5" borderId="56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57" xfId="0" applyFont="1" applyBorder="1" applyAlignment="1">
      <alignment horizontal="left" vertical="center"/>
    </xf>
    <xf numFmtId="46" fontId="16" fillId="8" borderId="58" xfId="0" applyNumberFormat="1" applyFont="1" applyFill="1" applyBorder="1" applyAlignment="1">
      <alignment horizontal="center" vertical="center"/>
    </xf>
    <xf numFmtId="0" fontId="16" fillId="9" borderId="4" xfId="0" applyFont="1" applyFill="1" applyBorder="1" applyAlignment="1">
      <alignment horizontal="center" vertical="center" wrapText="1"/>
    </xf>
    <xf numFmtId="0" fontId="20" fillId="0" borderId="59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8" borderId="60" xfId="0" applyFont="1" applyFill="1" applyBorder="1" applyAlignment="1">
      <alignment horizontal="center" vertical="center"/>
    </xf>
    <xf numFmtId="0" fontId="16" fillId="9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8" borderId="68" xfId="0" applyFont="1" applyFill="1" applyBorder="1" applyAlignment="1">
      <alignment horizontal="center" vertical="center"/>
    </xf>
    <xf numFmtId="0" fontId="20" fillId="0" borderId="69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71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left" vertical="center"/>
    </xf>
    <xf numFmtId="0" fontId="16" fillId="0" borderId="16" xfId="0" applyFont="1" applyBorder="1" applyAlignment="1">
      <alignment horizontal="center" vertical="center"/>
    </xf>
    <xf numFmtId="0" fontId="16" fillId="0" borderId="72" xfId="0" applyFont="1" applyFill="1" applyBorder="1" applyAlignment="1">
      <alignment horizontal="center" vertical="center"/>
    </xf>
    <xf numFmtId="0" fontId="16" fillId="0" borderId="73" xfId="0" applyFont="1" applyFill="1" applyBorder="1" applyAlignment="1">
      <alignment horizontal="center" vertical="center"/>
    </xf>
    <xf numFmtId="0" fontId="16" fillId="0" borderId="74" xfId="0" applyFont="1" applyFill="1" applyBorder="1" applyAlignment="1">
      <alignment horizontal="left" vertical="center"/>
    </xf>
    <xf numFmtId="0" fontId="16" fillId="6" borderId="43" xfId="0" applyFont="1" applyFill="1" applyBorder="1" applyAlignment="1">
      <alignment horizontal="center" vertical="center"/>
    </xf>
    <xf numFmtId="0" fontId="20" fillId="0" borderId="75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16" fillId="0" borderId="77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left" vertical="center"/>
    </xf>
    <xf numFmtId="0" fontId="16" fillId="7" borderId="78" xfId="0" applyFont="1" applyFill="1" applyBorder="1" applyAlignment="1">
      <alignment horizontal="center" vertical="center"/>
    </xf>
    <xf numFmtId="0" fontId="20" fillId="0" borderId="79" xfId="0" applyFont="1" applyFill="1" applyBorder="1" applyAlignment="1">
      <alignment horizontal="center" vertical="center"/>
    </xf>
    <xf numFmtId="0" fontId="16" fillId="7" borderId="80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7" borderId="81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6" borderId="55" xfId="0" applyFont="1" applyFill="1" applyBorder="1" applyAlignment="1">
      <alignment horizontal="center" vertical="center"/>
    </xf>
    <xf numFmtId="0" fontId="18" fillId="10" borderId="35" xfId="0" applyFont="1" applyFill="1" applyBorder="1" applyAlignment="1">
      <alignment vertical="center"/>
    </xf>
    <xf numFmtId="0" fontId="18" fillId="10" borderId="19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20" fillId="0" borderId="82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left" vertical="center"/>
    </xf>
    <xf numFmtId="0" fontId="19" fillId="0" borderId="83" xfId="0" applyFont="1" applyFill="1" applyBorder="1" applyAlignment="1">
      <alignment horizontal="center" vertical="center"/>
    </xf>
    <xf numFmtId="0" fontId="18" fillId="10" borderId="84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20" fillId="0" borderId="78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20" fillId="0" borderId="85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6" borderId="23" xfId="0" applyFont="1" applyFill="1" applyBorder="1" applyAlignment="1">
      <alignment horizontal="center" vertical="center"/>
    </xf>
    <xf numFmtId="0" fontId="20" fillId="0" borderId="86" xfId="0" applyFont="1" applyFill="1" applyBorder="1" applyAlignment="1">
      <alignment horizontal="center" vertical="center"/>
    </xf>
    <xf numFmtId="0" fontId="16" fillId="8" borderId="49" xfId="0" applyFont="1" applyFill="1" applyBorder="1" applyAlignment="1">
      <alignment horizontal="center" vertical="center"/>
    </xf>
    <xf numFmtId="0" fontId="18" fillId="0" borderId="0" xfId="0" applyFont="1"/>
    <xf numFmtId="0" fontId="20" fillId="5" borderId="88" xfId="0" applyFont="1" applyFill="1" applyBorder="1" applyAlignment="1">
      <alignment horizontal="center" vertical="center"/>
    </xf>
    <xf numFmtId="0" fontId="19" fillId="5" borderId="89" xfId="0" applyFont="1" applyFill="1" applyBorder="1" applyAlignment="1">
      <alignment horizontal="center" vertical="center"/>
    </xf>
    <xf numFmtId="0" fontId="16" fillId="7" borderId="90" xfId="0" applyFont="1" applyFill="1" applyBorder="1" applyAlignment="1">
      <alignment horizontal="center" vertical="center"/>
    </xf>
    <xf numFmtId="0" fontId="20" fillId="0" borderId="91" xfId="0" applyFont="1" applyFill="1" applyBorder="1" applyAlignment="1">
      <alignment horizontal="center" vertical="center"/>
    </xf>
    <xf numFmtId="0" fontId="19" fillId="0" borderId="92" xfId="0" applyFont="1" applyFill="1" applyBorder="1" applyAlignment="1">
      <alignment horizontal="center" vertical="center"/>
    </xf>
    <xf numFmtId="0" fontId="16" fillId="7" borderId="93" xfId="0" applyFont="1" applyFill="1" applyBorder="1" applyAlignment="1">
      <alignment horizontal="center" vertical="center"/>
    </xf>
    <xf numFmtId="0" fontId="19" fillId="0" borderId="94" xfId="0" applyFont="1" applyFill="1" applyBorder="1" applyAlignment="1">
      <alignment horizontal="center" vertical="center"/>
    </xf>
    <xf numFmtId="0" fontId="16" fillId="7" borderId="95" xfId="0" applyFont="1" applyFill="1" applyBorder="1" applyAlignment="1">
      <alignment horizontal="center" vertical="center"/>
    </xf>
    <xf numFmtId="0" fontId="20" fillId="0" borderId="88" xfId="0" applyFont="1" applyFill="1" applyBorder="1" applyAlignment="1">
      <alignment horizontal="center" vertical="center"/>
    </xf>
    <xf numFmtId="0" fontId="19" fillId="0" borderId="89" xfId="0" applyFont="1" applyFill="1" applyBorder="1" applyAlignment="1">
      <alignment horizontal="center" vertical="center"/>
    </xf>
    <xf numFmtId="0" fontId="16" fillId="2" borderId="96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left" vertical="center"/>
    </xf>
    <xf numFmtId="0" fontId="20" fillId="0" borderId="97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1" fontId="16" fillId="8" borderId="57" xfId="0" applyNumberFormat="1" applyFont="1" applyFill="1" applyBorder="1" applyAlignment="1">
      <alignment horizontal="center" vertical="center"/>
    </xf>
    <xf numFmtId="0" fontId="16" fillId="9" borderId="57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8" borderId="16" xfId="0" applyFont="1" applyFill="1" applyBorder="1" applyAlignment="1">
      <alignment horizontal="center" vertical="center"/>
    </xf>
    <xf numFmtId="0" fontId="16" fillId="9" borderId="16" xfId="0" applyFont="1" applyFill="1" applyBorder="1" applyAlignment="1">
      <alignment horizontal="center" vertical="center" wrapText="1"/>
    </xf>
    <xf numFmtId="0" fontId="20" fillId="0" borderId="98" xfId="0" applyFont="1" applyFill="1" applyBorder="1" applyAlignment="1">
      <alignment horizontal="center" vertical="center"/>
    </xf>
    <xf numFmtId="0" fontId="16" fillId="0" borderId="99" xfId="0" applyFont="1" applyBorder="1" applyAlignment="1">
      <alignment horizontal="center" vertical="center"/>
    </xf>
    <xf numFmtId="0" fontId="16" fillId="0" borderId="100" xfId="0" applyFont="1" applyBorder="1" applyAlignment="1">
      <alignment horizontal="center" vertical="center"/>
    </xf>
    <xf numFmtId="0" fontId="16" fillId="0" borderId="101" xfId="0" applyFont="1" applyBorder="1" applyAlignment="1">
      <alignment horizontal="center" vertical="center"/>
    </xf>
    <xf numFmtId="0" fontId="16" fillId="0" borderId="102" xfId="0" applyFont="1" applyBorder="1" applyAlignment="1">
      <alignment horizontal="left" vertical="center"/>
    </xf>
    <xf numFmtId="0" fontId="16" fillId="0" borderId="103" xfId="0" applyFont="1" applyBorder="1" applyAlignment="1">
      <alignment horizontal="left" vertical="center"/>
    </xf>
    <xf numFmtId="0" fontId="16" fillId="0" borderId="103" xfId="0" applyFont="1" applyBorder="1" applyAlignment="1">
      <alignment horizontal="center" vertical="center"/>
    </xf>
    <xf numFmtId="0" fontId="16" fillId="0" borderId="104" xfId="0" applyFont="1" applyFill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62" xfId="0" applyFont="1" applyFill="1" applyBorder="1" applyAlignment="1">
      <alignment horizontal="center" vertical="center"/>
    </xf>
    <xf numFmtId="0" fontId="16" fillId="0" borderId="105" xfId="0" applyFont="1" applyBorder="1" applyAlignment="1">
      <alignment horizontal="center" vertical="center"/>
    </xf>
    <xf numFmtId="0" fontId="16" fillId="0" borderId="106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vertical="center"/>
    </xf>
    <xf numFmtId="0" fontId="16" fillId="0" borderId="107" xfId="0" applyFont="1" applyBorder="1" applyAlignment="1">
      <alignment horizontal="center" vertical="center"/>
    </xf>
    <xf numFmtId="0" fontId="16" fillId="0" borderId="108" xfId="0" applyFont="1" applyBorder="1" applyAlignment="1">
      <alignment horizontal="center" vertical="center"/>
    </xf>
    <xf numFmtId="0" fontId="16" fillId="0" borderId="109" xfId="0" applyFont="1" applyFill="1" applyBorder="1" applyAlignment="1">
      <alignment horizontal="center" vertical="center"/>
    </xf>
    <xf numFmtId="0" fontId="33" fillId="0" borderId="24" xfId="0" applyFont="1" applyBorder="1" applyAlignment="1">
      <alignment horizontal="left" vertical="center"/>
    </xf>
    <xf numFmtId="0" fontId="33" fillId="0" borderId="110" xfId="0" applyFont="1" applyBorder="1" applyAlignment="1">
      <alignment horizontal="left" vertical="center"/>
    </xf>
    <xf numFmtId="0" fontId="16" fillId="0" borderId="111" xfId="0" applyFont="1" applyFill="1" applyBorder="1" applyAlignment="1">
      <alignment horizontal="left" vertical="center"/>
    </xf>
    <xf numFmtId="0" fontId="16" fillId="0" borderId="112" xfId="0" applyFont="1" applyFill="1" applyBorder="1" applyAlignment="1">
      <alignment horizontal="left" vertical="center"/>
    </xf>
    <xf numFmtId="0" fontId="16" fillId="0" borderId="113" xfId="0" applyFont="1" applyFill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8" borderId="118" xfId="0" applyFont="1" applyFill="1" applyBorder="1" applyAlignment="1">
      <alignment vertical="center"/>
    </xf>
    <xf numFmtId="0" fontId="18" fillId="8" borderId="129" xfId="0" applyFont="1" applyFill="1" applyBorder="1" applyAlignment="1">
      <alignment vertical="center"/>
    </xf>
    <xf numFmtId="0" fontId="18" fillId="13" borderId="2" xfId="0" applyFont="1" applyFill="1" applyBorder="1" applyAlignment="1">
      <alignment vertical="center"/>
    </xf>
    <xf numFmtId="0" fontId="18" fillId="13" borderId="18" xfId="0" applyFont="1" applyFill="1" applyBorder="1" applyAlignment="1">
      <alignment vertical="center"/>
    </xf>
    <xf numFmtId="0" fontId="18" fillId="13" borderId="11" xfId="0" applyFont="1" applyFill="1" applyBorder="1" applyAlignment="1">
      <alignment vertical="center"/>
    </xf>
    <xf numFmtId="0" fontId="18" fillId="13" borderId="35" xfId="0" applyFont="1" applyFill="1" applyBorder="1" applyAlignment="1">
      <alignment vertical="center"/>
    </xf>
    <xf numFmtId="0" fontId="18" fillId="13" borderId="19" xfId="0" applyFont="1" applyFill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36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6" fillId="0" borderId="62" xfId="0" applyFont="1" applyBorder="1" applyAlignment="1">
      <alignment horizontal="left" vertical="center"/>
    </xf>
    <xf numFmtId="0" fontId="16" fillId="0" borderId="114" xfId="0" applyFont="1" applyBorder="1" applyAlignment="1">
      <alignment vertical="center"/>
    </xf>
    <xf numFmtId="0" fontId="16" fillId="0" borderId="115" xfId="0" applyFont="1" applyBorder="1" applyAlignment="1">
      <alignment vertical="center"/>
    </xf>
    <xf numFmtId="0" fontId="16" fillId="0" borderId="115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6" fillId="0" borderId="116" xfId="0" applyFont="1" applyFill="1" applyBorder="1" applyAlignment="1">
      <alignment horizontal="center" vertical="center"/>
    </xf>
    <xf numFmtId="49" fontId="16" fillId="0" borderId="71" xfId="0" applyNumberFormat="1" applyFont="1" applyBorder="1" applyAlignment="1">
      <alignment horizontal="center" vertical="center"/>
    </xf>
    <xf numFmtId="0" fontId="16" fillId="0" borderId="62" xfId="0" applyFont="1" applyBorder="1" applyAlignment="1">
      <alignment vertical="center"/>
    </xf>
    <xf numFmtId="0" fontId="16" fillId="0" borderId="57" xfId="0" applyFont="1" applyBorder="1" applyAlignment="1">
      <alignment vertical="center"/>
    </xf>
    <xf numFmtId="0" fontId="16" fillId="0" borderId="130" xfId="0" applyFont="1" applyFill="1" applyBorder="1" applyAlignment="1">
      <alignment horizontal="left" vertical="center"/>
    </xf>
    <xf numFmtId="0" fontId="16" fillId="0" borderId="131" xfId="0" applyFont="1" applyFill="1" applyBorder="1" applyAlignment="1">
      <alignment horizontal="left" vertical="center"/>
    </xf>
    <xf numFmtId="0" fontId="16" fillId="0" borderId="107" xfId="0" applyFont="1" applyFill="1" applyBorder="1" applyAlignment="1">
      <alignment horizontal="left" vertical="center"/>
    </xf>
    <xf numFmtId="0" fontId="16" fillId="0" borderId="132" xfId="0" applyFont="1" applyFill="1" applyBorder="1" applyAlignment="1">
      <alignment horizontal="left" vertical="center"/>
    </xf>
    <xf numFmtId="0" fontId="16" fillId="0" borderId="133" xfId="0" applyFont="1" applyFill="1" applyBorder="1" applyAlignment="1">
      <alignment horizontal="center" vertical="center"/>
    </xf>
    <xf numFmtId="21" fontId="16" fillId="8" borderId="92" xfId="0" applyNumberFormat="1" applyFont="1" applyFill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66" xfId="0" applyFont="1" applyFill="1" applyBorder="1" applyAlignment="1">
      <alignment horizontal="center" vertical="center"/>
    </xf>
    <xf numFmtId="0" fontId="16" fillId="0" borderId="110" xfId="0" applyFont="1" applyBorder="1" applyAlignment="1">
      <alignment horizontal="left" vertical="center"/>
    </xf>
    <xf numFmtId="14" fontId="35" fillId="11" borderId="0" xfId="0" applyNumberFormat="1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left" vertical="center"/>
    </xf>
    <xf numFmtId="0" fontId="18" fillId="0" borderId="0" xfId="0" applyFont="1" applyBorder="1"/>
    <xf numFmtId="0" fontId="19" fillId="0" borderId="18" xfId="0" applyFont="1" applyFill="1" applyBorder="1" applyAlignment="1">
      <alignment horizontal="center" vertical="center"/>
    </xf>
    <xf numFmtId="0" fontId="19" fillId="0" borderId="134" xfId="0" applyFont="1" applyFill="1" applyBorder="1" applyAlignment="1">
      <alignment horizontal="center" vertical="center"/>
    </xf>
    <xf numFmtId="0" fontId="19" fillId="0" borderId="135" xfId="0" applyFont="1" applyFill="1" applyBorder="1" applyAlignment="1">
      <alignment horizontal="center" vertical="center"/>
    </xf>
    <xf numFmtId="0" fontId="16" fillId="0" borderId="136" xfId="0" applyFont="1" applyBorder="1" applyAlignment="1">
      <alignment horizontal="center" vertical="center"/>
    </xf>
    <xf numFmtId="0" fontId="16" fillId="0" borderId="64" xfId="0" applyFont="1" applyBorder="1" applyAlignment="1">
      <alignment horizontal="left" vertical="center"/>
    </xf>
    <xf numFmtId="49" fontId="16" fillId="0" borderId="62" xfId="0" applyNumberFormat="1" applyFont="1" applyBorder="1" applyAlignment="1">
      <alignment horizontal="center" vertical="center"/>
    </xf>
    <xf numFmtId="0" fontId="16" fillId="9" borderId="5" xfId="0" applyFont="1" applyFill="1" applyBorder="1" applyAlignment="1">
      <alignment horizontal="center" vertical="center" wrapText="1"/>
    </xf>
    <xf numFmtId="46" fontId="16" fillId="8" borderId="7" xfId="0" applyNumberFormat="1" applyFont="1" applyFill="1" applyBorder="1" applyAlignment="1">
      <alignment horizontal="center" vertical="center"/>
    </xf>
    <xf numFmtId="0" fontId="20" fillId="0" borderId="137" xfId="0" applyFont="1" applyFill="1" applyBorder="1" applyAlignment="1">
      <alignment horizontal="center" vertical="center"/>
    </xf>
    <xf numFmtId="0" fontId="19" fillId="0" borderId="138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139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23" fillId="11" borderId="120" xfId="0" applyFont="1" applyFill="1" applyBorder="1" applyAlignment="1">
      <alignment vertical="center"/>
    </xf>
    <xf numFmtId="0" fontId="19" fillId="0" borderId="47" xfId="0" applyFont="1" applyFill="1" applyBorder="1" applyAlignment="1">
      <alignment horizontal="center" vertical="center"/>
    </xf>
    <xf numFmtId="0" fontId="19" fillId="0" borderId="82" xfId="0" applyFont="1" applyFill="1" applyBorder="1" applyAlignment="1">
      <alignment horizontal="center" vertical="center"/>
    </xf>
    <xf numFmtId="0" fontId="16" fillId="0" borderId="141" xfId="0" applyFont="1" applyFill="1" applyBorder="1" applyAlignment="1">
      <alignment horizontal="left" vertical="center"/>
    </xf>
    <xf numFmtId="0" fontId="16" fillId="0" borderId="21" xfId="0" applyFont="1" applyFill="1" applyBorder="1" applyAlignment="1">
      <alignment horizontal="left" vertical="center"/>
    </xf>
    <xf numFmtId="0" fontId="16" fillId="0" borderId="142" xfId="0" applyFont="1" applyBorder="1" applyAlignment="1">
      <alignment horizontal="left" vertical="center"/>
    </xf>
    <xf numFmtId="0" fontId="16" fillId="0" borderId="74" xfId="0" applyFont="1" applyBorder="1" applyAlignment="1">
      <alignment horizontal="left" vertical="center"/>
    </xf>
    <xf numFmtId="0" fontId="20" fillId="0" borderId="143" xfId="0" applyFont="1" applyBorder="1" applyAlignment="1">
      <alignment horizontal="center" vertical="center"/>
    </xf>
    <xf numFmtId="0" fontId="21" fillId="0" borderId="144" xfId="0" applyFont="1" applyBorder="1" applyAlignment="1">
      <alignment horizontal="center" vertical="center"/>
    </xf>
    <xf numFmtId="0" fontId="19" fillId="0" borderId="145" xfId="0" applyFont="1" applyBorder="1" applyAlignment="1">
      <alignment horizontal="center" vertical="center"/>
    </xf>
    <xf numFmtId="0" fontId="16" fillId="8" borderId="146" xfId="0" applyFont="1" applyFill="1" applyBorder="1" applyAlignment="1">
      <alignment horizontal="center" vertical="center"/>
    </xf>
    <xf numFmtId="49" fontId="16" fillId="0" borderId="147" xfId="0" applyNumberFormat="1" applyFont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/>
    </xf>
    <xf numFmtId="0" fontId="16" fillId="0" borderId="139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0" fillId="0" borderId="144" xfId="0" applyFont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48" xfId="0" applyFont="1" applyFill="1" applyBorder="1" applyAlignment="1">
      <alignment horizontal="left" vertical="center"/>
    </xf>
    <xf numFmtId="0" fontId="16" fillId="0" borderId="148" xfId="0" applyFont="1" applyFill="1" applyBorder="1" applyAlignment="1">
      <alignment horizontal="center" vertical="center"/>
    </xf>
    <xf numFmtId="0" fontId="16" fillId="0" borderId="65" xfId="0" applyFont="1" applyFill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149" xfId="0" applyFont="1" applyFill="1" applyBorder="1" applyAlignment="1">
      <alignment horizontal="center" vertical="center"/>
    </xf>
    <xf numFmtId="0" fontId="20" fillId="0" borderId="150" xfId="0" applyFont="1" applyFill="1" applyBorder="1" applyAlignment="1">
      <alignment horizontal="center" vertical="center"/>
    </xf>
    <xf numFmtId="0" fontId="19" fillId="0" borderId="151" xfId="0" applyFont="1" applyFill="1" applyBorder="1" applyAlignment="1">
      <alignment horizontal="center" vertical="center"/>
    </xf>
    <xf numFmtId="0" fontId="16" fillId="0" borderId="13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0" fontId="16" fillId="0" borderId="152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16" fillId="0" borderId="6" xfId="0" applyFont="1" applyBorder="1" applyAlignment="1">
      <alignment horizontal="center" vertical="center"/>
    </xf>
    <xf numFmtId="0" fontId="16" fillId="8" borderId="10" xfId="0" applyFont="1" applyFill="1" applyBorder="1" applyAlignment="1">
      <alignment horizontal="center" vertical="center"/>
    </xf>
    <xf numFmtId="0" fontId="20" fillId="0" borderId="153" xfId="0" applyFont="1" applyFill="1" applyBorder="1" applyAlignment="1">
      <alignment horizontal="center" vertical="center"/>
    </xf>
    <xf numFmtId="0" fontId="19" fillId="0" borderId="154" xfId="0" applyFont="1" applyFill="1" applyBorder="1" applyAlignment="1">
      <alignment horizontal="center" vertical="center"/>
    </xf>
    <xf numFmtId="0" fontId="20" fillId="0" borderId="155" xfId="0" applyFont="1" applyFill="1" applyBorder="1" applyAlignment="1">
      <alignment horizontal="center" vertical="center"/>
    </xf>
    <xf numFmtId="0" fontId="19" fillId="0" borderId="156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8" fillId="0" borderId="157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165" fontId="15" fillId="0" borderId="18" xfId="0" applyNumberFormat="1" applyFont="1" applyBorder="1" applyAlignment="1">
      <alignment horizontal="center" vertical="center"/>
    </xf>
    <xf numFmtId="165" fontId="15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165" fontId="13" fillId="0" borderId="18" xfId="0" applyNumberFormat="1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19" fillId="0" borderId="162" xfId="0" applyFont="1" applyBorder="1" applyAlignment="1">
      <alignment vertical="center"/>
    </xf>
    <xf numFmtId="0" fontId="40" fillId="0" borderId="0" xfId="0" applyFont="1" applyBorder="1" applyAlignment="1"/>
    <xf numFmtId="0" fontId="39" fillId="0" borderId="166" xfId="0" applyFont="1" applyBorder="1" applyAlignment="1">
      <alignment horizontal="center" vertical="center"/>
    </xf>
    <xf numFmtId="0" fontId="28" fillId="0" borderId="170" xfId="0" applyFont="1" applyBorder="1" applyAlignment="1">
      <alignment horizontal="center" vertical="center"/>
    </xf>
    <xf numFmtId="0" fontId="18" fillId="0" borderId="172" xfId="0" applyFont="1" applyBorder="1" applyAlignment="1">
      <alignment horizontal="left" vertical="center"/>
    </xf>
    <xf numFmtId="0" fontId="18" fillId="0" borderId="173" xfId="0" applyFont="1" applyBorder="1" applyAlignment="1">
      <alignment horizontal="left" vertical="center"/>
    </xf>
    <xf numFmtId="0" fontId="18" fillId="0" borderId="173" xfId="0" applyFont="1" applyBorder="1" applyAlignment="1">
      <alignment vertical="center"/>
    </xf>
    <xf numFmtId="0" fontId="18" fillId="0" borderId="174" xfId="0" applyFont="1" applyBorder="1" applyAlignment="1">
      <alignment vertical="center"/>
    </xf>
    <xf numFmtId="0" fontId="18" fillId="0" borderId="177" xfId="0" applyFont="1" applyBorder="1" applyAlignment="1">
      <alignment vertical="center"/>
    </xf>
    <xf numFmtId="0" fontId="18" fillId="0" borderId="178" xfId="0" applyFont="1" applyBorder="1" applyAlignment="1">
      <alignment vertical="center"/>
    </xf>
    <xf numFmtId="0" fontId="18" fillId="0" borderId="171" xfId="0" applyFont="1" applyBorder="1" applyAlignment="1">
      <alignment horizontal="left" vertical="center"/>
    </xf>
    <xf numFmtId="0" fontId="18" fillId="0" borderId="174" xfId="0" applyFont="1" applyBorder="1" applyAlignment="1">
      <alignment horizontal="left" vertical="center"/>
    </xf>
    <xf numFmtId="0" fontId="18" fillId="0" borderId="171" xfId="0" applyFont="1" applyBorder="1" applyAlignment="1">
      <alignment vertical="center"/>
    </xf>
    <xf numFmtId="0" fontId="38" fillId="0" borderId="183" xfId="0" applyFont="1" applyBorder="1" applyAlignment="1">
      <alignment horizontal="center" vertical="center"/>
    </xf>
    <xf numFmtId="0" fontId="16" fillId="0" borderId="184" xfId="0" applyFont="1" applyBorder="1" applyAlignment="1">
      <alignment vertical="center"/>
    </xf>
    <xf numFmtId="0" fontId="19" fillId="0" borderId="190" xfId="0" applyFont="1" applyBorder="1" applyAlignment="1">
      <alignment vertical="center"/>
    </xf>
    <xf numFmtId="0" fontId="38" fillId="0" borderId="186" xfId="0" applyFont="1" applyBorder="1" applyAlignment="1">
      <alignment vertical="center"/>
    </xf>
    <xf numFmtId="0" fontId="18" fillId="0" borderId="184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163" xfId="0" applyFont="1" applyBorder="1" applyAlignment="1">
      <alignment horizontal="left" vertical="center"/>
    </xf>
    <xf numFmtId="0" fontId="16" fillId="0" borderId="163" xfId="0" applyFont="1" applyBorder="1" applyAlignment="1">
      <alignment horizontal="center" vertical="center"/>
    </xf>
    <xf numFmtId="0" fontId="16" fillId="0" borderId="163" xfId="0" applyFont="1" applyFill="1" applyBorder="1" applyAlignment="1">
      <alignment horizontal="center" vertical="center"/>
    </xf>
    <xf numFmtId="0" fontId="16" fillId="0" borderId="192" xfId="0" applyFont="1" applyBorder="1" applyAlignment="1">
      <alignment horizontal="center" vertical="center"/>
    </xf>
    <xf numFmtId="0" fontId="16" fillId="0" borderId="87" xfId="0" applyFont="1" applyBorder="1" applyAlignment="1">
      <alignment horizontal="center" vertical="center"/>
    </xf>
    <xf numFmtId="0" fontId="19" fillId="0" borderId="82" xfId="0" quotePrefix="1" applyFont="1" applyFill="1" applyBorder="1" applyAlignment="1">
      <alignment horizontal="center" vertical="center"/>
    </xf>
    <xf numFmtId="0" fontId="19" fillId="0" borderId="193" xfId="0" applyFont="1" applyFill="1" applyBorder="1" applyAlignment="1">
      <alignment horizontal="center" vertical="center"/>
    </xf>
    <xf numFmtId="0" fontId="19" fillId="0" borderId="19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199" xfId="0" applyFont="1" applyBorder="1" applyAlignment="1">
      <alignment horizontal="center" vertical="center"/>
    </xf>
    <xf numFmtId="0" fontId="16" fillId="0" borderId="200" xfId="0" applyFont="1" applyFill="1" applyBorder="1" applyAlignment="1">
      <alignment horizontal="left" vertical="center"/>
    </xf>
    <xf numFmtId="0" fontId="16" fillId="0" borderId="201" xfId="0" applyFont="1" applyBorder="1" applyAlignment="1">
      <alignment horizontal="left" vertical="center"/>
    </xf>
    <xf numFmtId="0" fontId="16" fillId="0" borderId="202" xfId="0" applyFont="1" applyFill="1" applyBorder="1" applyAlignment="1">
      <alignment horizontal="left" vertical="center"/>
    </xf>
    <xf numFmtId="0" fontId="16" fillId="0" borderId="203" xfId="0" applyFont="1" applyFill="1" applyBorder="1" applyAlignment="1">
      <alignment horizontal="left" vertical="center"/>
    </xf>
    <xf numFmtId="0" fontId="16" fillId="0" borderId="204" xfId="0" applyFont="1" applyFill="1" applyBorder="1" applyAlignment="1">
      <alignment horizontal="left" vertical="center"/>
    </xf>
    <xf numFmtId="0" fontId="33" fillId="0" borderId="205" xfId="0" applyFont="1" applyBorder="1" applyAlignment="1">
      <alignment horizontal="left" vertical="center"/>
    </xf>
    <xf numFmtId="0" fontId="16" fillId="0" borderId="215" xfId="0" applyFont="1" applyBorder="1" applyAlignment="1">
      <alignment horizontal="center" vertical="center"/>
    </xf>
    <xf numFmtId="0" fontId="16" fillId="0" borderId="216" xfId="0" applyFont="1" applyBorder="1" applyAlignment="1">
      <alignment horizontal="center" vertical="center"/>
    </xf>
    <xf numFmtId="0" fontId="16" fillId="0" borderId="217" xfId="0" applyFont="1" applyBorder="1" applyAlignment="1">
      <alignment horizontal="center" vertical="center"/>
    </xf>
    <xf numFmtId="0" fontId="16" fillId="0" borderId="215" xfId="0" applyFont="1" applyFill="1" applyBorder="1" applyAlignment="1">
      <alignment horizontal="center" vertical="center"/>
    </xf>
    <xf numFmtId="0" fontId="16" fillId="0" borderId="218" xfId="0" applyFont="1" applyFill="1" applyBorder="1" applyAlignment="1">
      <alignment horizontal="center" vertical="center"/>
    </xf>
    <xf numFmtId="0" fontId="16" fillId="0" borderId="219" xfId="0" applyFont="1" applyBorder="1" applyAlignment="1">
      <alignment horizontal="center" vertical="center"/>
    </xf>
    <xf numFmtId="0" fontId="16" fillId="0" borderId="220" xfId="0" applyFont="1" applyBorder="1" applyAlignment="1">
      <alignment horizontal="center" vertical="center"/>
    </xf>
    <xf numFmtId="0" fontId="16" fillId="0" borderId="221" xfId="0" applyFont="1" applyBorder="1" applyAlignment="1">
      <alignment horizontal="center" vertical="center"/>
    </xf>
    <xf numFmtId="0" fontId="16" fillId="0" borderId="222" xfId="0" applyFont="1" applyBorder="1" applyAlignment="1">
      <alignment horizontal="center" vertical="center"/>
    </xf>
    <xf numFmtId="0" fontId="16" fillId="0" borderId="223" xfId="0" applyFont="1" applyBorder="1" applyAlignment="1">
      <alignment horizontal="center" vertical="center"/>
    </xf>
    <xf numFmtId="0" fontId="33" fillId="0" borderId="215" xfId="0" applyFont="1" applyBorder="1" applyAlignment="1">
      <alignment horizontal="center" vertical="center"/>
    </xf>
    <xf numFmtId="0" fontId="16" fillId="0" borderId="224" xfId="0" applyFont="1" applyFill="1" applyBorder="1" applyAlignment="1">
      <alignment horizontal="center" vertical="center"/>
    </xf>
    <xf numFmtId="0" fontId="16" fillId="0" borderId="225" xfId="0" applyFont="1" applyBorder="1" applyAlignment="1">
      <alignment horizontal="center" vertical="center"/>
    </xf>
    <xf numFmtId="167" fontId="47" fillId="11" borderId="125" xfId="0" applyNumberFormat="1" applyFont="1" applyFill="1" applyBorder="1" applyAlignment="1">
      <alignment vertical="center"/>
    </xf>
    <xf numFmtId="0" fontId="16" fillId="0" borderId="239" xfId="0" applyFont="1" applyBorder="1" applyAlignment="1">
      <alignment horizontal="center"/>
    </xf>
    <xf numFmtId="0" fontId="16" fillId="0" borderId="240" xfId="0" applyFont="1" applyBorder="1" applyAlignment="1">
      <alignment horizontal="center" vertical="center"/>
    </xf>
    <xf numFmtId="0" fontId="16" fillId="0" borderId="227" xfId="0" applyFont="1" applyBorder="1" applyAlignment="1">
      <alignment horizontal="center" vertical="center"/>
    </xf>
    <xf numFmtId="0" fontId="16" fillId="0" borderId="233" xfId="0" applyFont="1" applyBorder="1" applyAlignment="1">
      <alignment horizontal="center" vertical="center"/>
    </xf>
    <xf numFmtId="0" fontId="16" fillId="0" borderId="145" xfId="0" applyFont="1" applyBorder="1" applyAlignment="1">
      <alignment horizontal="center" vertical="center"/>
    </xf>
    <xf numFmtId="0" fontId="16" fillId="0" borderId="244" xfId="0" applyFont="1" applyBorder="1" applyAlignment="1">
      <alignment horizontal="left" vertical="center"/>
    </xf>
    <xf numFmtId="0" fontId="16" fillId="0" borderId="245" xfId="0" applyFont="1" applyBorder="1" applyAlignment="1">
      <alignment horizontal="center" vertical="center"/>
    </xf>
    <xf numFmtId="0" fontId="16" fillId="0" borderId="246" xfId="0" applyFont="1" applyBorder="1" applyAlignment="1">
      <alignment horizontal="center" vertical="center"/>
    </xf>
    <xf numFmtId="0" fontId="16" fillId="0" borderId="247" xfId="0" applyFont="1" applyFill="1" applyBorder="1" applyAlignment="1">
      <alignment horizontal="center" vertical="center"/>
    </xf>
    <xf numFmtId="0" fontId="16" fillId="8" borderId="248" xfId="0" applyFont="1" applyFill="1" applyBorder="1" applyAlignment="1">
      <alignment horizontal="center" vertical="center"/>
    </xf>
    <xf numFmtId="0" fontId="20" fillId="0" borderId="242" xfId="0" applyFont="1" applyFill="1" applyBorder="1" applyAlignment="1">
      <alignment horizontal="center" vertical="center"/>
    </xf>
    <xf numFmtId="0" fontId="19" fillId="0" borderId="243" xfId="0" applyFont="1" applyFill="1" applyBorder="1" applyAlignment="1">
      <alignment horizontal="center" vertical="center"/>
    </xf>
    <xf numFmtId="0" fontId="16" fillId="0" borderId="249" xfId="0" applyFont="1" applyBorder="1" applyAlignment="1">
      <alignment horizontal="left" vertical="center"/>
    </xf>
    <xf numFmtId="0" fontId="16" fillId="0" borderId="250" xfId="0" applyFont="1" applyBorder="1" applyAlignment="1">
      <alignment horizontal="left" vertical="center"/>
    </xf>
    <xf numFmtId="0" fontId="48" fillId="0" borderId="178" xfId="0" applyFont="1" applyBorder="1" applyAlignment="1">
      <alignment vertical="center"/>
    </xf>
    <xf numFmtId="0" fontId="48" fillId="0" borderId="157" xfId="0" applyFont="1" applyBorder="1" applyAlignment="1">
      <alignment vertical="center"/>
    </xf>
    <xf numFmtId="0" fontId="48" fillId="0" borderId="157" xfId="0" applyFont="1" applyBorder="1" applyAlignment="1">
      <alignment horizontal="center" vertical="center"/>
    </xf>
    <xf numFmtId="0" fontId="48" fillId="0" borderId="177" xfId="0" applyFont="1" applyBorder="1" applyAlignment="1">
      <alignment vertical="center"/>
    </xf>
    <xf numFmtId="0" fontId="48" fillId="0" borderId="162" xfId="0" applyFont="1" applyBorder="1" applyAlignment="1">
      <alignment vertical="center"/>
    </xf>
    <xf numFmtId="0" fontId="48" fillId="0" borderId="163" xfId="0" applyFont="1" applyBorder="1" applyAlignment="1">
      <alignment vertical="center"/>
    </xf>
    <xf numFmtId="0" fontId="16" fillId="0" borderId="254" xfId="0" applyFont="1" applyFill="1" applyBorder="1" applyAlignment="1">
      <alignment horizontal="left" vertical="center"/>
    </xf>
    <xf numFmtId="0" fontId="16" fillId="0" borderId="250" xfId="0" applyFont="1" applyFill="1" applyBorder="1" applyAlignment="1">
      <alignment horizontal="left" vertical="center"/>
    </xf>
    <xf numFmtId="0" fontId="16" fillId="0" borderId="255" xfId="0" applyFont="1" applyBorder="1" applyAlignment="1">
      <alignment horizontal="center" vertical="center"/>
    </xf>
    <xf numFmtId="49" fontId="16" fillId="0" borderId="256" xfId="0" applyNumberFormat="1" applyFont="1" applyBorder="1" applyAlignment="1">
      <alignment horizontal="center" vertical="center"/>
    </xf>
    <xf numFmtId="0" fontId="16" fillId="8" borderId="257" xfId="0" applyFont="1" applyFill="1" applyBorder="1" applyAlignment="1">
      <alignment horizontal="center" vertical="center"/>
    </xf>
    <xf numFmtId="0" fontId="16" fillId="2" borderId="258" xfId="0" applyFont="1" applyFill="1" applyBorder="1" applyAlignment="1">
      <alignment horizontal="center" vertical="center"/>
    </xf>
    <xf numFmtId="0" fontId="16" fillId="0" borderId="255" xfId="0" applyFont="1" applyFill="1" applyBorder="1" applyAlignment="1">
      <alignment horizontal="left" vertical="center"/>
    </xf>
    <xf numFmtId="0" fontId="16" fillId="0" borderId="255" xfId="0" applyFont="1" applyFill="1" applyBorder="1" applyAlignment="1">
      <alignment horizontal="center" vertical="center"/>
    </xf>
    <xf numFmtId="0" fontId="16" fillId="8" borderId="259" xfId="0" applyFont="1" applyFill="1" applyBorder="1" applyAlignment="1">
      <alignment horizontal="center" vertical="center"/>
    </xf>
    <xf numFmtId="0" fontId="20" fillId="0" borderId="241" xfId="0" applyFont="1" applyFill="1" applyBorder="1" applyAlignment="1">
      <alignment horizontal="center" vertical="center"/>
    </xf>
    <xf numFmtId="0" fontId="19" fillId="0" borderId="251" xfId="0" applyFont="1" applyFill="1" applyBorder="1" applyAlignment="1">
      <alignment horizontal="center" vertical="center"/>
    </xf>
    <xf numFmtId="0" fontId="16" fillId="0" borderId="244" xfId="0" applyFont="1" applyFill="1" applyBorder="1" applyAlignment="1">
      <alignment horizontal="left" vertical="center"/>
    </xf>
    <xf numFmtId="0" fontId="16" fillId="0" borderId="260" xfId="0" applyFont="1" applyBorder="1" applyAlignment="1">
      <alignment horizontal="center" vertical="center"/>
    </xf>
    <xf numFmtId="0" fontId="16" fillId="0" borderId="261" xfId="0" applyFont="1" applyBorder="1" applyAlignment="1">
      <alignment horizontal="center" vertical="center"/>
    </xf>
    <xf numFmtId="0" fontId="16" fillId="0" borderId="262" xfId="0" applyFont="1" applyFill="1" applyBorder="1" applyAlignment="1">
      <alignment horizontal="center" vertical="center"/>
    </xf>
    <xf numFmtId="0" fontId="20" fillId="0" borderId="252" xfId="0" applyFont="1" applyFill="1" applyBorder="1" applyAlignment="1">
      <alignment horizontal="center" vertical="center"/>
    </xf>
    <xf numFmtId="0" fontId="19" fillId="0" borderId="253" xfId="0" applyFont="1" applyFill="1" applyBorder="1" applyAlignment="1">
      <alignment horizontal="center" vertical="center"/>
    </xf>
    <xf numFmtId="0" fontId="16" fillId="0" borderId="255" xfId="0" applyFont="1" applyBorder="1" applyAlignment="1">
      <alignment horizontal="left" vertical="center"/>
    </xf>
    <xf numFmtId="0" fontId="16" fillId="0" borderId="226" xfId="0" applyFont="1" applyFill="1" applyBorder="1" applyAlignment="1">
      <alignment horizontal="center" vertical="center"/>
    </xf>
    <xf numFmtId="0" fontId="16" fillId="0" borderId="269" xfId="0" applyFont="1" applyBorder="1" applyAlignment="1">
      <alignment horizontal="left" vertical="center"/>
    </xf>
    <xf numFmtId="0" fontId="16" fillId="0" borderId="270" xfId="0" applyFont="1" applyBorder="1" applyAlignment="1">
      <alignment horizontal="center" vertical="center"/>
    </xf>
    <xf numFmtId="0" fontId="16" fillId="0" borderId="271" xfId="0" applyFont="1" applyBorder="1" applyAlignment="1">
      <alignment horizontal="center" vertical="center"/>
    </xf>
    <xf numFmtId="0" fontId="16" fillId="0" borderId="272" xfId="0" applyFont="1" applyFill="1" applyBorder="1" applyAlignment="1">
      <alignment horizontal="center" vertical="center"/>
    </xf>
    <xf numFmtId="0" fontId="16" fillId="8" borderId="273" xfId="0" applyFont="1" applyFill="1" applyBorder="1" applyAlignment="1">
      <alignment horizontal="center" vertical="center"/>
    </xf>
    <xf numFmtId="0" fontId="20" fillId="0" borderId="265" xfId="0" applyFont="1" applyFill="1" applyBorder="1" applyAlignment="1">
      <alignment horizontal="center" vertical="center"/>
    </xf>
    <xf numFmtId="0" fontId="19" fillId="0" borderId="266" xfId="0" applyFont="1" applyFill="1" applyBorder="1" applyAlignment="1">
      <alignment horizontal="center" vertical="center"/>
    </xf>
    <xf numFmtId="0" fontId="16" fillId="0" borderId="255" xfId="0" applyFont="1" applyBorder="1" applyAlignment="1">
      <alignment vertical="center"/>
    </xf>
    <xf numFmtId="0" fontId="16" fillId="0" borderId="269" xfId="0" applyFont="1" applyFill="1" applyBorder="1" applyAlignment="1">
      <alignment horizontal="left" vertical="center"/>
    </xf>
    <xf numFmtId="0" fontId="16" fillId="0" borderId="274" xfId="0" applyFont="1" applyBorder="1" applyAlignment="1">
      <alignment horizontal="center" vertical="center"/>
    </xf>
    <xf numFmtId="0" fontId="16" fillId="0" borderId="275" xfId="0" applyFont="1" applyBorder="1" applyAlignment="1">
      <alignment horizontal="center" vertical="center"/>
    </xf>
    <xf numFmtId="0" fontId="16" fillId="0" borderId="276" xfId="0" applyFont="1" applyFill="1" applyBorder="1" applyAlignment="1">
      <alignment horizontal="center" vertical="center"/>
    </xf>
    <xf numFmtId="0" fontId="20" fillId="0" borderId="267" xfId="0" applyFont="1" applyFill="1" applyBorder="1" applyAlignment="1">
      <alignment horizontal="center" vertical="center"/>
    </xf>
    <xf numFmtId="0" fontId="19" fillId="0" borderId="268" xfId="0" applyFont="1" applyFill="1" applyBorder="1" applyAlignment="1">
      <alignment horizontal="center" vertical="center"/>
    </xf>
    <xf numFmtId="0" fontId="19" fillId="14" borderId="243" xfId="0" applyFont="1" applyFill="1" applyBorder="1" applyAlignment="1">
      <alignment horizontal="center" vertical="center"/>
    </xf>
    <xf numFmtId="0" fontId="19" fillId="14" borderId="94" xfId="0" applyFont="1" applyFill="1" applyBorder="1" applyAlignment="1">
      <alignment horizontal="center" vertical="center"/>
    </xf>
    <xf numFmtId="49" fontId="48" fillId="0" borderId="208" xfId="0" applyNumberFormat="1" applyFont="1" applyBorder="1" applyAlignment="1">
      <alignment vertical="center"/>
    </xf>
    <xf numFmtId="49" fontId="48" fillId="0" borderId="209" xfId="0" applyNumberFormat="1" applyFont="1" applyBorder="1" applyAlignment="1">
      <alignment vertical="center"/>
    </xf>
    <xf numFmtId="49" fontId="48" fillId="0" borderId="210" xfId="0" applyNumberFormat="1" applyFont="1" applyBorder="1" applyAlignment="1">
      <alignment vertical="center"/>
    </xf>
    <xf numFmtId="49" fontId="48" fillId="0" borderId="159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 vertical="center"/>
    </xf>
    <xf numFmtId="49" fontId="18" fillId="0" borderId="0" xfId="0" applyNumberFormat="1" applyFont="1" applyBorder="1" applyAlignment="1">
      <alignment vertical="center"/>
    </xf>
    <xf numFmtId="49" fontId="18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center" vertical="center"/>
    </xf>
    <xf numFmtId="0" fontId="48" fillId="0" borderId="178" xfId="0" applyFont="1" applyBorder="1" applyAlignment="1">
      <alignment horizontal="center" vertical="center"/>
    </xf>
    <xf numFmtId="49" fontId="48" fillId="0" borderId="211" xfId="0" applyNumberFormat="1" applyFont="1" applyBorder="1" applyAlignment="1">
      <alignment vertical="center"/>
    </xf>
    <xf numFmtId="49" fontId="48" fillId="0" borderId="212" xfId="0" applyNumberFormat="1" applyFont="1" applyBorder="1" applyAlignment="1">
      <alignment vertical="center"/>
    </xf>
    <xf numFmtId="49" fontId="19" fillId="0" borderId="208" xfId="0" applyNumberFormat="1" applyFont="1" applyBorder="1" applyAlignment="1">
      <alignment horizontal="left" vertical="center"/>
    </xf>
    <xf numFmtId="49" fontId="19" fillId="0" borderId="209" xfId="0" applyNumberFormat="1" applyFont="1" applyBorder="1" applyAlignment="1">
      <alignment horizontal="left" vertical="center"/>
    </xf>
    <xf numFmtId="49" fontId="19" fillId="0" borderId="159" xfId="0" applyNumberFormat="1" applyFont="1" applyBorder="1" applyAlignment="1">
      <alignment horizontal="left" vertical="center"/>
    </xf>
    <xf numFmtId="49" fontId="19" fillId="0" borderId="210" xfId="0" applyNumberFormat="1" applyFont="1" applyBorder="1" applyAlignment="1">
      <alignment horizontal="left" vertical="center"/>
    </xf>
    <xf numFmtId="14" fontId="28" fillId="11" borderId="234" xfId="0" applyNumberFormat="1" applyFont="1" applyFill="1" applyBorder="1" applyAlignment="1">
      <alignment horizontal="center" vertical="center"/>
    </xf>
    <xf numFmtId="14" fontId="28" fillId="11" borderId="235" xfId="0" applyNumberFormat="1" applyFont="1" applyFill="1" applyBorder="1" applyAlignment="1">
      <alignment horizontal="center" vertical="center"/>
    </xf>
    <xf numFmtId="14" fontId="28" fillId="11" borderId="236" xfId="0" applyNumberFormat="1" applyFont="1" applyFill="1" applyBorder="1" applyAlignment="1">
      <alignment horizontal="center" vertical="center"/>
    </xf>
    <xf numFmtId="14" fontId="46" fillId="11" borderId="234" xfId="0" applyNumberFormat="1" applyFont="1" applyFill="1" applyBorder="1" applyAlignment="1">
      <alignment horizontal="center" vertical="center"/>
    </xf>
    <xf numFmtId="14" fontId="46" fillId="11" borderId="236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40" xfId="0" applyFont="1" applyBorder="1" applyAlignment="1">
      <alignment horizontal="center" vertical="center"/>
    </xf>
    <xf numFmtId="164" fontId="28" fillId="11" borderId="234" xfId="0" applyNumberFormat="1" applyFont="1" applyFill="1" applyBorder="1" applyAlignment="1">
      <alignment horizontal="center" vertical="center"/>
    </xf>
    <xf numFmtId="164" fontId="28" fillId="11" borderId="235" xfId="0" applyNumberFormat="1" applyFont="1" applyFill="1" applyBorder="1" applyAlignment="1">
      <alignment horizontal="center" vertical="center"/>
    </xf>
    <xf numFmtId="164" fontId="28" fillId="11" borderId="236" xfId="0" applyNumberFormat="1" applyFont="1" applyFill="1" applyBorder="1" applyAlignment="1">
      <alignment horizontal="center" vertical="center"/>
    </xf>
    <xf numFmtId="49" fontId="28" fillId="11" borderId="234" xfId="0" applyNumberFormat="1" applyFont="1" applyFill="1" applyBorder="1" applyAlignment="1">
      <alignment horizontal="center" vertical="center"/>
    </xf>
    <xf numFmtId="49" fontId="28" fillId="11" borderId="235" xfId="0" applyNumberFormat="1" applyFont="1" applyFill="1" applyBorder="1" applyAlignment="1">
      <alignment horizontal="center" vertical="center"/>
    </xf>
    <xf numFmtId="49" fontId="28" fillId="11" borderId="236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40" xfId="0" applyFont="1" applyFill="1" applyBorder="1" applyAlignment="1">
      <alignment horizontal="center" vertical="center"/>
    </xf>
    <xf numFmtId="0" fontId="22" fillId="5" borderId="86" xfId="0" applyFont="1" applyFill="1" applyBorder="1" applyAlignment="1">
      <alignment horizontal="center" vertical="center"/>
    </xf>
    <xf numFmtId="0" fontId="22" fillId="5" borderId="44" xfId="0" applyFont="1" applyFill="1" applyBorder="1" applyAlignment="1">
      <alignment horizontal="center" vertical="center"/>
    </xf>
    <xf numFmtId="0" fontId="16" fillId="9" borderId="119" xfId="0" applyFont="1" applyFill="1" applyBorder="1" applyAlignment="1">
      <alignment horizontal="center" vertical="center" wrapText="1"/>
    </xf>
    <xf numFmtId="0" fontId="16" fillId="9" borderId="72" xfId="0" applyFont="1" applyFill="1" applyBorder="1" applyAlignment="1">
      <alignment horizontal="center" vertical="center" wrapText="1"/>
    </xf>
    <xf numFmtId="0" fontId="19" fillId="0" borderId="117" xfId="0" applyFont="1" applyBorder="1" applyAlignment="1">
      <alignment horizontal="center" vertical="center"/>
    </xf>
    <xf numFmtId="0" fontId="19" fillId="0" borderId="118" xfId="0" applyFont="1" applyBorder="1" applyAlignment="1">
      <alignment horizontal="center" vertical="center"/>
    </xf>
    <xf numFmtId="0" fontId="23" fillId="11" borderId="124" xfId="0" applyFont="1" applyFill="1" applyBorder="1" applyAlignment="1">
      <alignment horizontal="center" vertical="center"/>
    </xf>
    <xf numFmtId="0" fontId="23" fillId="11" borderId="125" xfId="0" applyFont="1" applyFill="1" applyBorder="1" applyAlignment="1">
      <alignment horizontal="center" vertical="center"/>
    </xf>
    <xf numFmtId="0" fontId="23" fillId="11" borderId="120" xfId="0" applyFont="1" applyFill="1" applyBorder="1" applyAlignment="1">
      <alignment horizontal="center" vertical="center"/>
    </xf>
    <xf numFmtId="0" fontId="19" fillId="0" borderId="232" xfId="0" applyFont="1" applyBorder="1" applyAlignment="1">
      <alignment horizontal="center" vertical="center"/>
    </xf>
    <xf numFmtId="0" fontId="19" fillId="0" borderId="233" xfId="0" applyFont="1" applyBorder="1" applyAlignment="1">
      <alignment horizontal="center" vertical="center"/>
    </xf>
    <xf numFmtId="0" fontId="48" fillId="0" borderId="159" xfId="0" applyFont="1" applyBorder="1" applyAlignment="1">
      <alignment horizontal="center" vertical="center"/>
    </xf>
    <xf numFmtId="0" fontId="48" fillId="0" borderId="228" xfId="0" applyFont="1" applyBorder="1" applyAlignment="1">
      <alignment horizontal="center" vertical="center"/>
    </xf>
    <xf numFmtId="0" fontId="48" fillId="0" borderId="160" xfId="0" applyFont="1" applyBorder="1" applyAlignment="1">
      <alignment horizontal="center" vertical="center"/>
    </xf>
    <xf numFmtId="0" fontId="48" fillId="0" borderId="175" xfId="0" applyFont="1" applyBorder="1" applyAlignment="1">
      <alignment horizontal="center" vertical="center"/>
    </xf>
    <xf numFmtId="0" fontId="48" fillId="0" borderId="229" xfId="0" applyFont="1" applyBorder="1" applyAlignment="1">
      <alignment horizontal="center" vertical="center"/>
    </xf>
    <xf numFmtId="0" fontId="48" fillId="0" borderId="176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3" xfId="0" applyFont="1" applyBorder="1"/>
    <xf numFmtId="0" fontId="18" fillId="0" borderId="36" xfId="0" applyFont="1" applyBorder="1"/>
    <xf numFmtId="0" fontId="41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8" fillId="0" borderId="164" xfId="0" applyFont="1" applyBorder="1" applyAlignment="1">
      <alignment horizontal="center" vertical="center"/>
    </xf>
    <xf numFmtId="0" fontId="48" fillId="0" borderId="165" xfId="0" applyFont="1" applyBorder="1" applyAlignment="1">
      <alignment horizontal="center" vertical="center"/>
    </xf>
    <xf numFmtId="0" fontId="28" fillId="0" borderId="167" xfId="0" applyFont="1" applyBorder="1" applyAlignment="1">
      <alignment horizontal="center" vertical="center"/>
    </xf>
    <xf numFmtId="0" fontId="28" fillId="0" borderId="227" xfId="0" applyFont="1" applyBorder="1" applyAlignment="1">
      <alignment horizontal="center" vertical="center"/>
    </xf>
    <xf numFmtId="0" fontId="28" fillId="0" borderId="168" xfId="0" applyFont="1" applyBorder="1" applyAlignment="1">
      <alignment horizontal="center" vertical="center"/>
    </xf>
    <xf numFmtId="0" fontId="28" fillId="0" borderId="169" xfId="0" applyFont="1" applyBorder="1" applyAlignment="1">
      <alignment horizontal="center" vertical="center"/>
    </xf>
    <xf numFmtId="0" fontId="16" fillId="9" borderId="122" xfId="0" applyFont="1" applyFill="1" applyBorder="1" applyAlignment="1">
      <alignment horizontal="center" vertical="center" wrapText="1"/>
    </xf>
    <xf numFmtId="0" fontId="16" fillId="9" borderId="123" xfId="0" applyFont="1" applyFill="1" applyBorder="1" applyAlignment="1">
      <alignment horizontal="center" vertical="center" wrapText="1"/>
    </xf>
    <xf numFmtId="0" fontId="0" fillId="0" borderId="197" xfId="0" applyBorder="1" applyAlignment="1">
      <alignment horizontal="center" vertical="center"/>
    </xf>
    <xf numFmtId="0" fontId="0" fillId="0" borderId="198" xfId="0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18" fillId="0" borderId="44" xfId="0" applyFont="1" applyBorder="1"/>
    <xf numFmtId="0" fontId="28" fillId="11" borderId="120" xfId="0" applyFont="1" applyFill="1" applyBorder="1" applyAlignment="1">
      <alignment horizontal="center" vertical="center"/>
    </xf>
    <xf numFmtId="0" fontId="28" fillId="11" borderId="213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4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17" fillId="0" borderId="117" xfId="0" applyFont="1" applyBorder="1" applyAlignment="1">
      <alignment horizontal="center" vertical="center"/>
    </xf>
    <xf numFmtId="0" fontId="17" fillId="0" borderId="118" xfId="0" applyFont="1" applyBorder="1" applyAlignment="1">
      <alignment horizontal="center" vertical="center"/>
    </xf>
    <xf numFmtId="0" fontId="24" fillId="0" borderId="121" xfId="0" applyFont="1" applyBorder="1" applyAlignment="1">
      <alignment horizontal="left" vertical="center"/>
    </xf>
    <xf numFmtId="0" fontId="19" fillId="0" borderId="185" xfId="0" applyFont="1" applyBorder="1" applyAlignment="1">
      <alignment horizontal="center" vertical="center"/>
    </xf>
    <xf numFmtId="0" fontId="19" fillId="0" borderId="228" xfId="0" applyFont="1" applyBorder="1" applyAlignment="1">
      <alignment horizontal="center" vertical="center"/>
    </xf>
    <xf numFmtId="0" fontId="19" fillId="0" borderId="160" xfId="0" applyFont="1" applyBorder="1" applyAlignment="1">
      <alignment horizontal="center" vertical="center"/>
    </xf>
    <xf numFmtId="0" fontId="19" fillId="0" borderId="161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166" fontId="23" fillId="11" borderId="234" xfId="0" applyNumberFormat="1" applyFont="1" applyFill="1" applyBorder="1" applyAlignment="1">
      <alignment horizontal="center" vertical="center"/>
    </xf>
    <xf numFmtId="166" fontId="23" fillId="11" borderId="235" xfId="0" applyNumberFormat="1" applyFont="1" applyFill="1" applyBorder="1" applyAlignment="1">
      <alignment horizontal="center" vertical="center"/>
    </xf>
    <xf numFmtId="166" fontId="23" fillId="11" borderId="23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8" fillId="0" borderId="182" xfId="0" applyFont="1" applyBorder="1" applyAlignment="1">
      <alignment horizontal="center" vertical="center"/>
    </xf>
    <xf numFmtId="0" fontId="48" fillId="0" borderId="179" xfId="0" applyFont="1" applyBorder="1" applyAlignment="1">
      <alignment horizontal="center" vertical="center"/>
    </xf>
    <xf numFmtId="0" fontId="48" fillId="0" borderId="230" xfId="0" applyFont="1" applyBorder="1" applyAlignment="1">
      <alignment horizontal="center" vertical="center"/>
    </xf>
    <xf numFmtId="0" fontId="48" fillId="0" borderId="180" xfId="0" applyFont="1" applyBorder="1" applyAlignment="1">
      <alignment horizontal="center" vertical="center"/>
    </xf>
    <xf numFmtId="0" fontId="48" fillId="0" borderId="181" xfId="0" applyFont="1" applyBorder="1" applyAlignment="1">
      <alignment horizontal="center" vertical="center"/>
    </xf>
    <xf numFmtId="49" fontId="48" fillId="0" borderId="159" xfId="0" applyNumberFormat="1" applyFont="1" applyBorder="1" applyAlignment="1">
      <alignment vertical="center"/>
    </xf>
    <xf numFmtId="49" fontId="48" fillId="0" borderId="210" xfId="0" applyNumberFormat="1" applyFont="1" applyBorder="1" applyAlignment="1">
      <alignment vertical="center"/>
    </xf>
    <xf numFmtId="49" fontId="48" fillId="0" borderId="211" xfId="0" applyNumberFormat="1" applyFont="1" applyBorder="1" applyAlignment="1">
      <alignment vertical="center"/>
    </xf>
    <xf numFmtId="49" fontId="48" fillId="0" borderId="212" xfId="0" applyNumberFormat="1" applyFont="1" applyBorder="1" applyAlignment="1">
      <alignment vertical="center"/>
    </xf>
    <xf numFmtId="0" fontId="39" fillId="0" borderId="206" xfId="0" applyFont="1" applyBorder="1" applyAlignment="1">
      <alignment horizontal="center" vertical="center"/>
    </xf>
    <xf numFmtId="0" fontId="39" fillId="0" borderId="207" xfId="0" applyFont="1" applyBorder="1" applyAlignment="1">
      <alignment horizontal="center" vertical="center"/>
    </xf>
    <xf numFmtId="49" fontId="48" fillId="0" borderId="263" xfId="0" applyNumberFormat="1" applyFont="1" applyBorder="1" applyAlignment="1">
      <alignment horizontal="left" vertical="center"/>
    </xf>
    <xf numFmtId="49" fontId="48" fillId="0" borderId="277" xfId="0" applyNumberFormat="1" applyFont="1" applyBorder="1" applyAlignment="1">
      <alignment horizontal="left" vertical="center"/>
    </xf>
    <xf numFmtId="49" fontId="48" fillId="0" borderId="211" xfId="0" applyNumberFormat="1" applyFont="1" applyBorder="1" applyAlignment="1">
      <alignment horizontal="center" vertical="center"/>
    </xf>
    <xf numFmtId="49" fontId="48" fillId="0" borderId="212" xfId="0" applyNumberFormat="1" applyFont="1" applyBorder="1" applyAlignment="1">
      <alignment horizontal="center" vertical="center"/>
    </xf>
    <xf numFmtId="49" fontId="48" fillId="0" borderId="208" xfId="0" applyNumberFormat="1" applyFont="1" applyBorder="1" applyAlignment="1">
      <alignment horizontal="left" vertical="center"/>
    </xf>
    <xf numFmtId="49" fontId="48" fillId="0" borderId="209" xfId="0" applyNumberFormat="1" applyFont="1" applyBorder="1" applyAlignment="1">
      <alignment horizontal="left" vertical="center"/>
    </xf>
    <xf numFmtId="49" fontId="18" fillId="0" borderId="211" xfId="0" applyNumberFormat="1" applyFont="1" applyBorder="1" applyAlignment="1">
      <alignment vertical="center"/>
    </xf>
    <xf numFmtId="49" fontId="18" fillId="0" borderId="212" xfId="0" applyNumberFormat="1" applyFont="1" applyBorder="1" applyAlignment="1">
      <alignment vertical="center"/>
    </xf>
    <xf numFmtId="0" fontId="48" fillId="0" borderId="161" xfId="0" applyFont="1" applyBorder="1" applyAlignment="1">
      <alignment horizontal="center" vertical="center"/>
    </xf>
    <xf numFmtId="0" fontId="39" fillId="0" borderId="186" xfId="0" applyFont="1" applyBorder="1" applyAlignment="1">
      <alignment horizontal="left" vertical="center"/>
    </xf>
    <xf numFmtId="0" fontId="39" fillId="0" borderId="191" xfId="0" applyFont="1" applyBorder="1" applyAlignment="1">
      <alignment horizontal="left" vertical="center"/>
    </xf>
    <xf numFmtId="0" fontId="19" fillId="0" borderId="191" xfId="0" applyFont="1" applyBorder="1" applyAlignment="1">
      <alignment horizontal="center" vertical="center"/>
    </xf>
    <xf numFmtId="0" fontId="19" fillId="0" borderId="231" xfId="0" applyFont="1" applyBorder="1" applyAlignment="1">
      <alignment horizontal="center" vertical="center"/>
    </xf>
    <xf numFmtId="0" fontId="19" fillId="0" borderId="184" xfId="0" applyFont="1" applyBorder="1" applyAlignment="1">
      <alignment horizontal="center" vertical="center"/>
    </xf>
    <xf numFmtId="0" fontId="19" fillId="0" borderId="155" xfId="0" applyFont="1" applyBorder="1" applyAlignment="1">
      <alignment horizontal="center" vertical="center"/>
    </xf>
    <xf numFmtId="0" fontId="19" fillId="0" borderId="229" xfId="0" applyFont="1" applyBorder="1" applyAlignment="1">
      <alignment horizontal="center" vertical="center"/>
    </xf>
    <xf numFmtId="0" fontId="19" fillId="0" borderId="188" xfId="0" applyFont="1" applyBorder="1" applyAlignment="1">
      <alignment horizontal="center" vertical="center"/>
    </xf>
    <xf numFmtId="0" fontId="19" fillId="0" borderId="189" xfId="0" applyFont="1" applyBorder="1" applyAlignment="1">
      <alignment horizontal="center" vertical="center"/>
    </xf>
    <xf numFmtId="0" fontId="19" fillId="0" borderId="159" xfId="0" applyFont="1" applyBorder="1" applyAlignment="1">
      <alignment vertical="center"/>
    </xf>
    <xf numFmtId="0" fontId="19" fillId="0" borderId="210" xfId="0" applyFont="1" applyBorder="1" applyAlignment="1">
      <alignment vertical="center"/>
    </xf>
    <xf numFmtId="0" fontId="19" fillId="0" borderId="211" xfId="0" applyFont="1" applyBorder="1" applyAlignment="1">
      <alignment vertical="center"/>
    </xf>
    <xf numFmtId="0" fontId="19" fillId="0" borderId="212" xfId="0" applyFont="1" applyBorder="1" applyAlignment="1">
      <alignment vertical="center"/>
    </xf>
    <xf numFmtId="0" fontId="19" fillId="0" borderId="237" xfId="0" applyFont="1" applyBorder="1" applyAlignment="1">
      <alignment horizontal="center" vertical="center"/>
    </xf>
    <xf numFmtId="0" fontId="19" fillId="0" borderId="238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2" fillId="0" borderId="3" xfId="0" applyFont="1" applyBorder="1" applyAlignment="1">
      <alignment horizontal="right" vertical="center"/>
    </xf>
    <xf numFmtId="0" fontId="28" fillId="11" borderId="124" xfId="0" applyFont="1" applyFill="1" applyBorder="1" applyAlignment="1">
      <alignment horizontal="center" vertical="center"/>
    </xf>
    <xf numFmtId="0" fontId="28" fillId="11" borderId="214" xfId="0" applyFont="1" applyFill="1" applyBorder="1" applyAlignment="1">
      <alignment horizontal="center" vertical="center"/>
    </xf>
    <xf numFmtId="0" fontId="28" fillId="11" borderId="126" xfId="0" applyFont="1" applyFill="1" applyBorder="1" applyAlignment="1">
      <alignment horizontal="center" vertical="center"/>
    </xf>
    <xf numFmtId="0" fontId="28" fillId="11" borderId="125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0" xfId="0" applyFont="1" applyBorder="1" applyAlignment="1">
      <alignment horizontal="center" vertical="center"/>
    </xf>
    <xf numFmtId="0" fontId="0" fillId="0" borderId="195" xfId="0" applyBorder="1" applyAlignment="1">
      <alignment horizontal="center" vertical="center"/>
    </xf>
    <xf numFmtId="0" fontId="0" fillId="0" borderId="196" xfId="0" applyBorder="1" applyAlignment="1">
      <alignment horizontal="center" vertical="center"/>
    </xf>
    <xf numFmtId="49" fontId="48" fillId="0" borderId="159" xfId="0" applyNumberFormat="1" applyFont="1" applyBorder="1" applyAlignment="1">
      <alignment horizontal="center" vertical="center"/>
    </xf>
    <xf numFmtId="49" fontId="48" fillId="0" borderId="210" xfId="0" applyNumberFormat="1" applyFont="1" applyBorder="1" applyAlignment="1">
      <alignment horizontal="center" vertical="center"/>
    </xf>
    <xf numFmtId="49" fontId="19" fillId="0" borderId="263" xfId="0" applyNumberFormat="1" applyFont="1" applyBorder="1" applyAlignment="1">
      <alignment horizontal="left" vertical="center"/>
    </xf>
    <xf numFmtId="49" fontId="19" fillId="0" borderId="277" xfId="0" applyNumberFormat="1" applyFont="1" applyBorder="1" applyAlignment="1">
      <alignment horizontal="left" vertical="center"/>
    </xf>
    <xf numFmtId="0" fontId="48" fillId="0" borderId="263" xfId="0" applyFont="1" applyBorder="1" applyAlignment="1">
      <alignment horizontal="center" vertical="center"/>
    </xf>
    <xf numFmtId="0" fontId="0" fillId="0" borderId="228" xfId="0" applyBorder="1" applyAlignment="1">
      <alignment horizontal="center" vertical="center"/>
    </xf>
    <xf numFmtId="0" fontId="0" fillId="0" borderId="264" xfId="0" applyBorder="1" applyAlignment="1">
      <alignment horizontal="center" vertical="center"/>
    </xf>
    <xf numFmtId="0" fontId="19" fillId="0" borderId="187" xfId="0" applyFont="1" applyBorder="1" applyAlignment="1">
      <alignment horizontal="center" vertical="center"/>
    </xf>
    <xf numFmtId="0" fontId="19" fillId="0" borderId="230" xfId="0" applyFont="1" applyBorder="1" applyAlignment="1">
      <alignment horizontal="center" vertical="center"/>
    </xf>
    <xf numFmtId="0" fontId="19" fillId="0" borderId="180" xfId="0" applyFont="1" applyBorder="1" applyAlignment="1">
      <alignment horizontal="center" vertical="center"/>
    </xf>
    <xf numFmtId="0" fontId="19" fillId="0" borderId="18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165" fontId="14" fillId="12" borderId="158" xfId="0" applyNumberFormat="1" applyFont="1" applyFill="1" applyBorder="1" applyAlignment="1">
      <alignment horizontal="center" vertical="center"/>
    </xf>
    <xf numFmtId="165" fontId="14" fillId="12" borderId="127" xfId="0" applyNumberFormat="1" applyFont="1" applyFill="1" applyBorder="1" applyAlignment="1">
      <alignment horizontal="center" vertical="center"/>
    </xf>
    <xf numFmtId="165" fontId="14" fillId="12" borderId="12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7"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57148</xdr:colOff>
      <xdr:row>0</xdr:row>
      <xdr:rowOff>66675</xdr:rowOff>
    </xdr:from>
    <xdr:to>
      <xdr:col>2</xdr:col>
      <xdr:colOff>1066800</xdr:colOff>
      <xdr:row>7</xdr:row>
      <xdr:rowOff>245703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90498" y="66675"/>
          <a:ext cx="13716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114300</xdr:colOff>
      <xdr:row>118</xdr:row>
      <xdr:rowOff>76200</xdr:rowOff>
    </xdr:from>
    <xdr:to>
      <xdr:col>2</xdr:col>
      <xdr:colOff>1123952</xdr:colOff>
      <xdr:row>125</xdr:row>
      <xdr:rowOff>159978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47650" y="12411075"/>
          <a:ext cx="15240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95250</xdr:colOff>
      <xdr:row>206</xdr:row>
      <xdr:rowOff>57150</xdr:rowOff>
    </xdr:from>
    <xdr:to>
      <xdr:col>2</xdr:col>
      <xdr:colOff>1104902</xdr:colOff>
      <xdr:row>213</xdr:row>
      <xdr:rowOff>169503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28600" y="24765000"/>
          <a:ext cx="15240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114300</xdr:colOff>
      <xdr:row>306</xdr:row>
      <xdr:rowOff>28575</xdr:rowOff>
    </xdr:from>
    <xdr:to>
      <xdr:col>2</xdr:col>
      <xdr:colOff>1123952</xdr:colOff>
      <xdr:row>313</xdr:row>
      <xdr:rowOff>198078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47650" y="37557075"/>
          <a:ext cx="15240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104775</xdr:colOff>
      <xdr:row>384</xdr:row>
      <xdr:rowOff>0</xdr:rowOff>
    </xdr:from>
    <xdr:to>
      <xdr:col>2</xdr:col>
      <xdr:colOff>1114427</xdr:colOff>
      <xdr:row>391</xdr:row>
      <xdr:rowOff>74253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38125" y="50396775"/>
          <a:ext cx="15240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9</xdr:col>
      <xdr:colOff>29413</xdr:colOff>
      <xdr:row>2</xdr:row>
      <xdr:rowOff>38100</xdr:rowOff>
    </xdr:from>
    <xdr:to>
      <xdr:col>11</xdr:col>
      <xdr:colOff>470787</xdr:colOff>
      <xdr:row>5</xdr:row>
      <xdr:rowOff>152401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8A8ACF16-0D84-4CCB-A740-8F267513F9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44613" y="400050"/>
          <a:ext cx="1536749" cy="657226"/>
        </a:xfrm>
        <a:prstGeom prst="rect">
          <a:avLst/>
        </a:prstGeom>
      </xdr:spPr>
    </xdr:pic>
    <xdr:clientData/>
  </xdr:twoCellAnchor>
  <xdr:twoCellAnchor editAs="oneCell">
    <xdr:from>
      <xdr:col>9</xdr:col>
      <xdr:colOff>28575</xdr:colOff>
      <xdr:row>120</xdr:row>
      <xdr:rowOff>85725</xdr:rowOff>
    </xdr:from>
    <xdr:to>
      <xdr:col>11</xdr:col>
      <xdr:colOff>469525</xdr:colOff>
      <xdr:row>123</xdr:row>
      <xdr:rowOff>128454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CAF291D6-C6AA-4D4C-97BC-F1FB7D5F47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43775" y="23098125"/>
          <a:ext cx="1536325" cy="652329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</xdr:colOff>
      <xdr:row>208</xdr:row>
      <xdr:rowOff>57150</xdr:rowOff>
    </xdr:from>
    <xdr:to>
      <xdr:col>11</xdr:col>
      <xdr:colOff>462915</xdr:colOff>
      <xdr:row>211</xdr:row>
      <xdr:rowOff>140970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0538B7B1-1ACC-4898-A225-A6E0F1477F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334250" y="35433000"/>
          <a:ext cx="1539240" cy="655320"/>
        </a:xfrm>
        <a:prstGeom prst="rect">
          <a:avLst/>
        </a:prstGeom>
      </xdr:spPr>
    </xdr:pic>
    <xdr:clientData/>
  </xdr:twoCellAnchor>
  <xdr:twoCellAnchor editAs="oneCell">
    <xdr:from>
      <xdr:col>9</xdr:col>
      <xdr:colOff>9525</xdr:colOff>
      <xdr:row>308</xdr:row>
      <xdr:rowOff>19050</xdr:rowOff>
    </xdr:from>
    <xdr:to>
      <xdr:col>11</xdr:col>
      <xdr:colOff>453390</xdr:colOff>
      <xdr:row>311</xdr:row>
      <xdr:rowOff>102870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546F2635-25E1-47BB-B54B-B6A9E23AB1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324725" y="48215550"/>
          <a:ext cx="1539240" cy="6553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JEAN-MICHEL\Personnel\Cyclisme\VCB\FSGT\2017\R&#233;sultats\GPO%20INSCRIPTI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Réglages"/>
      <sheetName val="Licences"/>
      <sheetName val="Hors FSGT69"/>
      <sheetName val="inscr 1+2"/>
      <sheetName val="inscr 3"/>
      <sheetName val="inscr 4"/>
      <sheetName val="inscr 5"/>
      <sheetName val="Resultats 1+2"/>
      <sheetName val="Resultats 3"/>
      <sheetName val="Resultats 4"/>
      <sheetName val="Resultats 5"/>
      <sheetName val="Stat"/>
      <sheetName val="inscr A"/>
      <sheetName val="inscr AE"/>
      <sheetName val="inscr AEF"/>
      <sheetName val="inscr B"/>
      <sheetName val="inscr BF"/>
      <sheetName val="Resultats CX"/>
      <sheetName val="Stat CX Adultes"/>
      <sheetName val="inscr Pous"/>
      <sheetName val="inscr Pup"/>
      <sheetName val="inscr Benj"/>
      <sheetName val="inscr Min"/>
      <sheetName val="inscr Cad"/>
      <sheetName val="Resultats Pous"/>
      <sheetName val="Resultats Pup"/>
      <sheetName val="Resultats Benj"/>
      <sheetName val="Resultats Min"/>
      <sheetName val="Resultats Cad"/>
      <sheetName val="Stat CX Enfants"/>
      <sheetName val="Changelo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">
          <cell r="C20">
            <v>55661742</v>
          </cell>
          <cell r="D20" t="str">
            <v>ALBEROLA</v>
          </cell>
          <cell r="E20" t="str">
            <v>SYLVIE</v>
          </cell>
          <cell r="F20" t="str">
            <v>AC FRANCHELEINS</v>
          </cell>
          <cell r="I20" t="str">
            <v>FSGT</v>
          </cell>
          <cell r="J20">
            <v>69</v>
          </cell>
        </row>
        <row r="22">
          <cell r="C22">
            <v>55708138</v>
          </cell>
          <cell r="D22" t="str">
            <v>BALANDRAS</v>
          </cell>
          <cell r="E22" t="str">
            <v>FLAVIE</v>
          </cell>
          <cell r="F22" t="str">
            <v>VC TREVOUX</v>
          </cell>
          <cell r="I22" t="str">
            <v>FSGT</v>
          </cell>
          <cell r="J22">
            <v>69</v>
          </cell>
        </row>
        <row r="25">
          <cell r="C25">
            <v>55713746</v>
          </cell>
          <cell r="D25" t="str">
            <v>CHARLOT</v>
          </cell>
          <cell r="E25" t="str">
            <v>Solenne</v>
          </cell>
          <cell r="F25" t="str">
            <v>Étoile Cycliste Flacéenne</v>
          </cell>
          <cell r="I25" t="str">
            <v>FSGT</v>
          </cell>
          <cell r="J25">
            <v>71</v>
          </cell>
        </row>
        <row r="39">
          <cell r="C39">
            <v>229583</v>
          </cell>
          <cell r="D39" t="str">
            <v>HARNOIS</v>
          </cell>
          <cell r="E39" t="str">
            <v>CLEMENTINE</v>
          </cell>
          <cell r="F39" t="str">
            <v>AC MOULIN A VENT</v>
          </cell>
          <cell r="I39" t="str">
            <v>FSGT</v>
          </cell>
          <cell r="J39">
            <v>69</v>
          </cell>
        </row>
        <row r="50">
          <cell r="C50">
            <v>55661189</v>
          </cell>
          <cell r="D50" t="str">
            <v>ROCFORT</v>
          </cell>
          <cell r="E50" t="str">
            <v>SOPHIE</v>
          </cell>
          <cell r="F50" t="str">
            <v>AS BERTHELOT MERMOZ</v>
          </cell>
          <cell r="I50" t="str">
            <v>FSGT</v>
          </cell>
          <cell r="J50">
            <v>69</v>
          </cell>
        </row>
      </sheetData>
      <sheetData sheetId="8">
        <row r="2">
          <cell r="E2">
            <v>55601846</v>
          </cell>
          <cell r="F2" t="str">
            <v>FOURCEAUX</v>
          </cell>
          <cell r="G2" t="str">
            <v>Corentin</v>
          </cell>
          <cell r="H2" t="str">
            <v>E.S.Aumale Cyclisme</v>
          </cell>
          <cell r="K2" t="str">
            <v>FSGT</v>
          </cell>
        </row>
        <row r="3">
          <cell r="E3">
            <v>55550415</v>
          </cell>
          <cell r="F3" t="str">
            <v>COLACO CAEIRO</v>
          </cell>
          <cell r="G3" t="str">
            <v>MARCOS</v>
          </cell>
          <cell r="H3" t="str">
            <v>EC DUQUESNE OULLINS</v>
          </cell>
          <cell r="K3" t="str">
            <v>FSGT</v>
          </cell>
        </row>
        <row r="4">
          <cell r="E4">
            <v>55550224</v>
          </cell>
          <cell r="F4" t="str">
            <v>BRZEZICKI</v>
          </cell>
          <cell r="G4" t="str">
            <v>Jerome</v>
          </cell>
          <cell r="H4" t="str">
            <v>CR ST Chamond</v>
          </cell>
          <cell r="K4" t="str">
            <v>FSGT</v>
          </cell>
        </row>
        <row r="5">
          <cell r="H5" t="str">
            <v>VC TREVOUX</v>
          </cell>
          <cell r="K5" t="str">
            <v>FSGT</v>
          </cell>
        </row>
        <row r="6">
          <cell r="E6">
            <v>55716498</v>
          </cell>
          <cell r="F6" t="str">
            <v>BUCHETET</v>
          </cell>
          <cell r="G6" t="str">
            <v>LOIC</v>
          </cell>
          <cell r="H6" t="str">
            <v>VC CORBAS</v>
          </cell>
          <cell r="K6" t="str">
            <v>FSGT</v>
          </cell>
        </row>
        <row r="7">
          <cell r="E7">
            <v>55710326</v>
          </cell>
          <cell r="F7" t="str">
            <v>BURCHETET</v>
          </cell>
          <cell r="G7" t="str">
            <v>BENJAMIN</v>
          </cell>
          <cell r="H7" t="str">
            <v>VC CORBAS</v>
          </cell>
          <cell r="K7" t="str">
            <v>FSGT</v>
          </cell>
        </row>
        <row r="8">
          <cell r="E8">
            <v>485917</v>
          </cell>
          <cell r="F8" t="str">
            <v>CHEVALIER</v>
          </cell>
          <cell r="G8" t="str">
            <v>Jeremy</v>
          </cell>
          <cell r="H8" t="str">
            <v>AC Tarare Popey</v>
          </cell>
          <cell r="K8" t="str">
            <v>FSGT</v>
          </cell>
        </row>
        <row r="9">
          <cell r="E9">
            <v>98817325</v>
          </cell>
          <cell r="F9" t="str">
            <v>ARTHAUD</v>
          </cell>
          <cell r="G9" t="str">
            <v>Sebastien</v>
          </cell>
          <cell r="H9" t="str">
            <v>S.C. MANISSIEUX</v>
          </cell>
          <cell r="K9" t="str">
            <v>UFOLEP</v>
          </cell>
        </row>
        <row r="10">
          <cell r="E10">
            <v>55488965</v>
          </cell>
          <cell r="F10" t="str">
            <v>GOUTTE</v>
          </cell>
          <cell r="G10" t="str">
            <v>Remy</v>
          </cell>
          <cell r="H10" t="str">
            <v>Csadn Roanne mably</v>
          </cell>
          <cell r="K10" t="str">
            <v>FSGT</v>
          </cell>
        </row>
        <row r="11">
          <cell r="E11">
            <v>55637118</v>
          </cell>
          <cell r="F11" t="str">
            <v>JACQUES</v>
          </cell>
          <cell r="G11" t="str">
            <v>JULIEN</v>
          </cell>
          <cell r="H11" t="str">
            <v>TEAM CYCLISTE TOUSSIEU</v>
          </cell>
          <cell r="K11" t="str">
            <v>FSGT</v>
          </cell>
        </row>
        <row r="12">
          <cell r="E12">
            <v>55714279</v>
          </cell>
          <cell r="F12" t="str">
            <v>SIBELLE</v>
          </cell>
          <cell r="G12" t="str">
            <v>VALENTIN</v>
          </cell>
          <cell r="H12" t="str">
            <v>SAINT DENIS CYCLISTE</v>
          </cell>
          <cell r="K12" t="str">
            <v>FSGT</v>
          </cell>
        </row>
        <row r="13">
          <cell r="E13">
            <v>55600509</v>
          </cell>
          <cell r="F13" t="str">
            <v>GATHIER</v>
          </cell>
          <cell r="G13" t="str">
            <v>Thibault</v>
          </cell>
          <cell r="H13" t="str">
            <v>UC Montmeyran Valence</v>
          </cell>
          <cell r="K13" t="str">
            <v>FSGT</v>
          </cell>
        </row>
        <row r="14">
          <cell r="E14">
            <v>55488619</v>
          </cell>
          <cell r="F14" t="str">
            <v>RAGAINE</v>
          </cell>
          <cell r="G14" t="str">
            <v>Dimitri</v>
          </cell>
          <cell r="H14" t="str">
            <v>Cycling Eco Team</v>
          </cell>
          <cell r="K14" t="str">
            <v>FSGT</v>
          </cell>
        </row>
        <row r="15">
          <cell r="E15">
            <v>55541249</v>
          </cell>
          <cell r="F15" t="str">
            <v>LE LUE</v>
          </cell>
          <cell r="G15" t="str">
            <v>Kévin</v>
          </cell>
          <cell r="H15" t="str">
            <v>UC Montmeyran Valence</v>
          </cell>
          <cell r="K15" t="str">
            <v>FSGT</v>
          </cell>
        </row>
        <row r="16">
          <cell r="E16">
            <v>232736</v>
          </cell>
          <cell r="F16" t="str">
            <v>ODIER</v>
          </cell>
          <cell r="G16" t="str">
            <v>JEAN PIERRE</v>
          </cell>
          <cell r="H16" t="str">
            <v>VC VAULX EN VELIN</v>
          </cell>
          <cell r="K16" t="str">
            <v>FSGT</v>
          </cell>
        </row>
        <row r="17">
          <cell r="E17">
            <v>226775</v>
          </cell>
          <cell r="F17" t="str">
            <v>LAMBERT</v>
          </cell>
          <cell r="G17" t="str">
            <v>REMI</v>
          </cell>
          <cell r="H17" t="str">
            <v>EC DUQUESNE OULLINS</v>
          </cell>
          <cell r="K17" t="str">
            <v>FSGT</v>
          </cell>
        </row>
        <row r="18">
          <cell r="E18">
            <v>55588028</v>
          </cell>
          <cell r="F18" t="str">
            <v>ROGNARD</v>
          </cell>
          <cell r="G18" t="str">
            <v>MICHAEL</v>
          </cell>
          <cell r="H18" t="str">
            <v>VC TREVOUX</v>
          </cell>
          <cell r="K18" t="str">
            <v>FSGT</v>
          </cell>
        </row>
        <row r="19">
          <cell r="E19">
            <v>55528917</v>
          </cell>
          <cell r="F19" t="str">
            <v>QUATTRONE</v>
          </cell>
          <cell r="G19" t="str">
            <v>ANTHONY</v>
          </cell>
          <cell r="H19" t="str">
            <v>AS ORTF</v>
          </cell>
          <cell r="K19" t="str">
            <v>FSGT</v>
          </cell>
        </row>
        <row r="20">
          <cell r="E20">
            <v>525170</v>
          </cell>
          <cell r="F20" t="str">
            <v>VIALETTES</v>
          </cell>
          <cell r="G20" t="str">
            <v>PATRICK</v>
          </cell>
          <cell r="H20" t="str">
            <v>AC MOULIN A VENT</v>
          </cell>
          <cell r="K20" t="str">
            <v>FSGT</v>
          </cell>
        </row>
        <row r="21">
          <cell r="E21">
            <v>55660126</v>
          </cell>
          <cell r="F21" t="str">
            <v>DOUCET</v>
          </cell>
          <cell r="G21" t="str">
            <v>ALEXANDRE</v>
          </cell>
          <cell r="H21" t="str">
            <v>CC CHATILLONNAIS</v>
          </cell>
          <cell r="K21" t="str">
            <v>FSGT</v>
          </cell>
        </row>
        <row r="22">
          <cell r="E22">
            <v>55576987</v>
          </cell>
          <cell r="F22" t="str">
            <v>CHIRAT</v>
          </cell>
          <cell r="G22" t="str">
            <v>GILBERT</v>
          </cell>
          <cell r="H22" t="str">
            <v>TEAM DES DOMBES</v>
          </cell>
          <cell r="K22" t="str">
            <v>FSGT</v>
          </cell>
        </row>
        <row r="23">
          <cell r="E23">
            <v>2473350032</v>
          </cell>
          <cell r="F23" t="str">
            <v>CLERC</v>
          </cell>
          <cell r="G23" t="str">
            <v>Yann</v>
          </cell>
          <cell r="H23" t="str">
            <v>BRISON ST INNOCENT Cyclisme</v>
          </cell>
          <cell r="K23" t="str">
            <v>FFC</v>
          </cell>
        </row>
        <row r="24">
          <cell r="E24">
            <v>93311366</v>
          </cell>
          <cell r="F24" t="str">
            <v>MELINU</v>
          </cell>
          <cell r="G24" t="str">
            <v>JEROME</v>
          </cell>
          <cell r="H24" t="str">
            <v>LE FONTANIL</v>
          </cell>
          <cell r="K24" t="str">
            <v>UFOLEP</v>
          </cell>
        </row>
        <row r="25">
          <cell r="E25">
            <v>93306811</v>
          </cell>
          <cell r="F25" t="str">
            <v>PATRICELLI</v>
          </cell>
          <cell r="G25" t="str">
            <v>Régis</v>
          </cell>
          <cell r="H25" t="str">
            <v>CYCLO CLUB GIERES</v>
          </cell>
          <cell r="K25" t="str">
            <v>UFOLEP</v>
          </cell>
        </row>
        <row r="26">
          <cell r="E26">
            <v>159839</v>
          </cell>
          <cell r="F26" t="str">
            <v>TRUYE</v>
          </cell>
          <cell r="G26" t="str">
            <v>PATRICK</v>
          </cell>
          <cell r="H26" t="str">
            <v>TEAM CYCLISTE TOUSSIEU</v>
          </cell>
          <cell r="K26" t="str">
            <v>FSGT</v>
          </cell>
        </row>
        <row r="27">
          <cell r="E27">
            <v>55715847</v>
          </cell>
          <cell r="F27" t="str">
            <v>MARCELLIN</v>
          </cell>
          <cell r="G27" t="str">
            <v>Benoit</v>
          </cell>
          <cell r="H27" t="str">
            <v>CR4C Roanne</v>
          </cell>
          <cell r="K27" t="str">
            <v>FSGT</v>
          </cell>
        </row>
        <row r="28">
          <cell r="E28">
            <v>55477427</v>
          </cell>
          <cell r="F28" t="str">
            <v>LETIENNE</v>
          </cell>
          <cell r="G28" t="str">
            <v>Arnaud</v>
          </cell>
          <cell r="H28" t="str">
            <v>Cycling Eco Team</v>
          </cell>
          <cell r="K28" t="str">
            <v>FSGT</v>
          </cell>
        </row>
        <row r="29">
          <cell r="E29">
            <v>229584</v>
          </cell>
          <cell r="F29" t="str">
            <v>JALAGUIER</v>
          </cell>
          <cell r="G29" t="str">
            <v>THIERRY</v>
          </cell>
          <cell r="H29" t="str">
            <v>EC DUQUESNE OULLINS</v>
          </cell>
          <cell r="K29" t="str">
            <v>FSGT</v>
          </cell>
        </row>
        <row r="30">
          <cell r="E30">
            <v>55660153</v>
          </cell>
          <cell r="F30" t="str">
            <v>CALLAND</v>
          </cell>
          <cell r="G30" t="str">
            <v>ROMAIN</v>
          </cell>
          <cell r="H30" t="str">
            <v>VIRIAT TEAM</v>
          </cell>
          <cell r="K30" t="str">
            <v>FSGT</v>
          </cell>
        </row>
        <row r="31">
          <cell r="E31">
            <v>93263712</v>
          </cell>
          <cell r="F31" t="str">
            <v>HALGRAIN</v>
          </cell>
          <cell r="G31" t="str">
            <v>Nicolas</v>
          </cell>
          <cell r="H31" t="str">
            <v>FONTANIL Cyclisme</v>
          </cell>
          <cell r="K31" t="str">
            <v>UFOLEP</v>
          </cell>
        </row>
        <row r="32">
          <cell r="E32">
            <v>55613780</v>
          </cell>
          <cell r="F32" t="str">
            <v>GOMES</v>
          </cell>
          <cell r="G32" t="str">
            <v>CEDRIC</v>
          </cell>
          <cell r="H32" t="str">
            <v>VC LAGNIEU</v>
          </cell>
          <cell r="K32" t="str">
            <v>FSGT</v>
          </cell>
        </row>
        <row r="33">
          <cell r="E33">
            <v>440098</v>
          </cell>
          <cell r="F33" t="str">
            <v>DIVAY</v>
          </cell>
          <cell r="G33" t="str">
            <v>JOEL</v>
          </cell>
          <cell r="H33" t="str">
            <v>TEAM DES DOMBES</v>
          </cell>
          <cell r="K33" t="str">
            <v>FSGT</v>
          </cell>
        </row>
        <row r="34">
          <cell r="E34">
            <v>55621125</v>
          </cell>
          <cell r="F34" t="str">
            <v>VIANA</v>
          </cell>
          <cell r="G34" t="str">
            <v>STEPHANE</v>
          </cell>
          <cell r="H34" t="str">
            <v>VC GLEIZE LIMAS</v>
          </cell>
          <cell r="K34" t="str">
            <v>FSGT</v>
          </cell>
        </row>
        <row r="35">
          <cell r="E35">
            <v>55546251</v>
          </cell>
          <cell r="F35" t="str">
            <v>BERGERON</v>
          </cell>
          <cell r="G35" t="str">
            <v>Loic</v>
          </cell>
          <cell r="H35" t="str">
            <v>C.R.ST Chamond</v>
          </cell>
          <cell r="K35" t="str">
            <v xml:space="preserve">FSGT </v>
          </cell>
        </row>
        <row r="36">
          <cell r="E36">
            <v>93311180</v>
          </cell>
          <cell r="F36" t="str">
            <v>De GROOT</v>
          </cell>
          <cell r="G36" t="str">
            <v>Darrin</v>
          </cell>
          <cell r="H36" t="str">
            <v>CYCLO CLUB GIERES</v>
          </cell>
          <cell r="K36" t="str">
            <v>UFOLEP</v>
          </cell>
        </row>
        <row r="37">
          <cell r="E37">
            <v>55598083</v>
          </cell>
          <cell r="F37" t="str">
            <v>BOUVIER</v>
          </cell>
          <cell r="G37" t="str">
            <v>MAXIME</v>
          </cell>
          <cell r="H37" t="str">
            <v>VC LAGNIEU</v>
          </cell>
          <cell r="K37" t="str">
            <v>FSGT</v>
          </cell>
        </row>
        <row r="38">
          <cell r="E38">
            <v>233264</v>
          </cell>
          <cell r="F38" t="str">
            <v>CHAPON</v>
          </cell>
          <cell r="G38" t="str">
            <v>BRUNO</v>
          </cell>
          <cell r="H38" t="str">
            <v>VC FRANCHEVILLE</v>
          </cell>
          <cell r="K38" t="str">
            <v>FSGT</v>
          </cell>
        </row>
        <row r="39">
          <cell r="E39">
            <v>55589548</v>
          </cell>
          <cell r="F39" t="str">
            <v>DULONG</v>
          </cell>
          <cell r="G39" t="str">
            <v>VINCENT</v>
          </cell>
          <cell r="H39" t="str">
            <v>TEAM DES DOMBES</v>
          </cell>
          <cell r="K39" t="str">
            <v>FSGT</v>
          </cell>
        </row>
        <row r="40">
          <cell r="E40">
            <v>55655327</v>
          </cell>
          <cell r="F40" t="str">
            <v>ASTIC</v>
          </cell>
          <cell r="G40" t="str">
            <v>Pierre</v>
          </cell>
          <cell r="H40" t="str">
            <v>UC Montmeyran Valence</v>
          </cell>
          <cell r="K40" t="str">
            <v>FSGT</v>
          </cell>
        </row>
        <row r="41">
          <cell r="E41">
            <v>55541129</v>
          </cell>
          <cell r="F41" t="str">
            <v>ROUSSET</v>
          </cell>
          <cell r="G41" t="str">
            <v>Boris</v>
          </cell>
          <cell r="H41" t="str">
            <v>Vélo Club Feurs Balbigny</v>
          </cell>
          <cell r="K41" t="str">
            <v>FSGT</v>
          </cell>
        </row>
        <row r="42">
          <cell r="E42">
            <v>237837</v>
          </cell>
          <cell r="F42" t="str">
            <v>GAMRA</v>
          </cell>
          <cell r="G42" t="str">
            <v>KHELIFA</v>
          </cell>
          <cell r="H42" t="str">
            <v>EC DUQUESNE OULLINS</v>
          </cell>
          <cell r="K42" t="str">
            <v>FSGT</v>
          </cell>
        </row>
        <row r="43">
          <cell r="E43">
            <v>55601207</v>
          </cell>
          <cell r="F43" t="str">
            <v>SORDILLON</v>
          </cell>
          <cell r="G43" t="str">
            <v>Nicolas</v>
          </cell>
          <cell r="H43" t="str">
            <v>AC Tarare Popey</v>
          </cell>
          <cell r="K43" t="str">
            <v>FSGT</v>
          </cell>
        </row>
        <row r="44">
          <cell r="E44">
            <v>99989215</v>
          </cell>
          <cell r="F44" t="str">
            <v>CLAVEL</v>
          </cell>
          <cell r="G44" t="str">
            <v>Anthony</v>
          </cell>
          <cell r="H44" t="str">
            <v>TEAM JALLET AUTO</v>
          </cell>
          <cell r="K44" t="str">
            <v>UFOLEP</v>
          </cell>
        </row>
        <row r="45">
          <cell r="E45">
            <v>55581558</v>
          </cell>
          <cell r="F45" t="str">
            <v>DEREUX</v>
          </cell>
          <cell r="G45" t="str">
            <v>DAVID</v>
          </cell>
          <cell r="H45" t="str">
            <v>VC TREVOUX</v>
          </cell>
          <cell r="K45" t="str">
            <v>FSGT</v>
          </cell>
        </row>
        <row r="46">
          <cell r="E46">
            <v>55715138</v>
          </cell>
          <cell r="F46" t="str">
            <v>REY</v>
          </cell>
          <cell r="G46" t="str">
            <v>MATHIEU</v>
          </cell>
          <cell r="H46" t="str">
            <v>EC DUQUESNE OULLINS</v>
          </cell>
          <cell r="K46" t="str">
            <v>FSGT</v>
          </cell>
        </row>
        <row r="47">
          <cell r="E47">
            <v>55712453</v>
          </cell>
          <cell r="F47" t="str">
            <v>JACOUTY</v>
          </cell>
          <cell r="G47" t="str">
            <v>Valentin</v>
          </cell>
          <cell r="H47" t="str">
            <v>AC Tarare Popey</v>
          </cell>
          <cell r="K47" t="str">
            <v>FSGT</v>
          </cell>
        </row>
        <row r="48">
          <cell r="E48">
            <v>536995</v>
          </cell>
          <cell r="F48" t="str">
            <v>ROCFORT</v>
          </cell>
          <cell r="G48" t="str">
            <v>SEBASTIEN</v>
          </cell>
          <cell r="H48" t="str">
            <v>AS BERTHELOT MERMOZ</v>
          </cell>
          <cell r="K48" t="str">
            <v>FSGT</v>
          </cell>
        </row>
        <row r="49">
          <cell r="E49">
            <v>237834</v>
          </cell>
          <cell r="F49" t="str">
            <v>COLANTONIO</v>
          </cell>
          <cell r="G49" t="str">
            <v>DANIEL</v>
          </cell>
          <cell r="H49" t="str">
            <v>EC DUQUESNE OULLINS</v>
          </cell>
          <cell r="K49" t="str">
            <v>FSGT</v>
          </cell>
        </row>
        <row r="50">
          <cell r="E50">
            <v>55518102</v>
          </cell>
          <cell r="F50" t="str">
            <v>ROLAND</v>
          </cell>
          <cell r="G50" t="str">
            <v>THOMAS</v>
          </cell>
          <cell r="H50" t="str">
            <v>AS BERTHELOT MERMOZ</v>
          </cell>
          <cell r="K50" t="str">
            <v>FSGT</v>
          </cell>
        </row>
        <row r="51">
          <cell r="E51">
            <v>253204</v>
          </cell>
          <cell r="F51" t="str">
            <v>DUFOSSE</v>
          </cell>
          <cell r="G51" t="str">
            <v>David</v>
          </cell>
          <cell r="H51" t="str">
            <v>VELO CLUB LOUHANNAIS</v>
          </cell>
          <cell r="K51" t="str">
            <v>FSGT</v>
          </cell>
        </row>
        <row r="52">
          <cell r="E52">
            <v>93290428</v>
          </cell>
          <cell r="F52" t="str">
            <v>D'ASCOLI</v>
          </cell>
          <cell r="G52" t="str">
            <v>Jean-Pierre</v>
          </cell>
          <cell r="H52" t="str">
            <v>Cyclo Club GIERES</v>
          </cell>
          <cell r="K52" t="str">
            <v>UFOLEP</v>
          </cell>
        </row>
        <row r="53">
          <cell r="E53">
            <v>425435</v>
          </cell>
          <cell r="F53" t="str">
            <v>DUCREUX</v>
          </cell>
          <cell r="G53" t="str">
            <v>Stéphane</v>
          </cell>
          <cell r="H53" t="str">
            <v>AC Tarare Popey</v>
          </cell>
          <cell r="K53" t="str">
            <v>FSGT</v>
          </cell>
        </row>
        <row r="54">
          <cell r="E54">
            <v>2473091055</v>
          </cell>
          <cell r="F54" t="str">
            <v>MORIN</v>
          </cell>
          <cell r="G54" t="str">
            <v>Dimitri</v>
          </cell>
          <cell r="H54" t="str">
            <v>GO La LECHERE</v>
          </cell>
          <cell r="K54" t="str">
            <v>FFC</v>
          </cell>
        </row>
        <row r="55">
          <cell r="E55">
            <v>367170</v>
          </cell>
          <cell r="F55" t="str">
            <v>BOUDOT</v>
          </cell>
          <cell r="G55" t="str">
            <v>Maxime</v>
          </cell>
          <cell r="H55" t="str">
            <v>Cycling Eco Team</v>
          </cell>
          <cell r="K55" t="str">
            <v>FSGT</v>
          </cell>
        </row>
        <row r="56">
          <cell r="E56">
            <v>494714</v>
          </cell>
          <cell r="F56" t="str">
            <v>WALTHER</v>
          </cell>
          <cell r="G56" t="str">
            <v xml:space="preserve">Michael </v>
          </cell>
          <cell r="H56" t="str">
            <v>TEAM ATC 26 DONZERE</v>
          </cell>
          <cell r="K56" t="str">
            <v>FSGT</v>
          </cell>
        </row>
        <row r="57">
          <cell r="E57">
            <v>55486767</v>
          </cell>
          <cell r="F57" t="str">
            <v>EXIGA</v>
          </cell>
          <cell r="G57" t="str">
            <v>JEROME</v>
          </cell>
          <cell r="H57" t="str">
            <v>VELO GRIFFON MEYZIEU</v>
          </cell>
          <cell r="K57" t="str">
            <v>FSGT</v>
          </cell>
        </row>
        <row r="58">
          <cell r="E58">
            <v>55544256</v>
          </cell>
          <cell r="F58" t="str">
            <v>VERICEL</v>
          </cell>
          <cell r="G58" t="str">
            <v>CEDRIC</v>
          </cell>
          <cell r="H58" t="str">
            <v>EC DUQUESNE OULLINS</v>
          </cell>
          <cell r="K58" t="str">
            <v>FSGT</v>
          </cell>
        </row>
        <row r="59">
          <cell r="K59" t="str">
            <v>FSGT</v>
          </cell>
        </row>
        <row r="60">
          <cell r="E60">
            <v>55542745</v>
          </cell>
          <cell r="F60" t="str">
            <v>CERUTTI</v>
          </cell>
          <cell r="G60" t="str">
            <v>FLORENT</v>
          </cell>
          <cell r="H60" t="str">
            <v>VELO GRIFFON MEYZIEU</v>
          </cell>
          <cell r="K60" t="str">
            <v>FSGT</v>
          </cell>
        </row>
        <row r="61">
          <cell r="E61">
            <v>55478394</v>
          </cell>
          <cell r="F61" t="str">
            <v>MAUBLANC</v>
          </cell>
          <cell r="G61" t="str">
            <v>SYLVAIN</v>
          </cell>
          <cell r="H61" t="str">
            <v>AC MOULIN A VENT</v>
          </cell>
          <cell r="K61" t="str">
            <v>FSGT</v>
          </cell>
        </row>
        <row r="62">
          <cell r="E62">
            <v>55667429</v>
          </cell>
          <cell r="F62" t="str">
            <v>CAZEAUX</v>
          </cell>
          <cell r="G62" t="str">
            <v>STEPHANE</v>
          </cell>
          <cell r="H62" t="str">
            <v>VC VILLEFRANCHE BEAUJOLAIS</v>
          </cell>
          <cell r="K62" t="str">
            <v>FSGT</v>
          </cell>
        </row>
        <row r="63">
          <cell r="E63">
            <v>239265</v>
          </cell>
          <cell r="F63" t="str">
            <v>PERRUSSET</v>
          </cell>
          <cell r="G63" t="str">
            <v>MICKAEL</v>
          </cell>
          <cell r="H63" t="str">
            <v>EC PIERRE BENITE SAINT GENIS LAVAL</v>
          </cell>
          <cell r="K63" t="str">
            <v>FSGT</v>
          </cell>
        </row>
        <row r="64">
          <cell r="E64">
            <v>143601</v>
          </cell>
          <cell r="F64" t="str">
            <v>SIBILLE</v>
          </cell>
          <cell r="G64" t="str">
            <v>Jean-Michel</v>
          </cell>
          <cell r="H64" t="str">
            <v>U.C. du FOREZ 42</v>
          </cell>
          <cell r="K64" t="str">
            <v>FSGT</v>
          </cell>
        </row>
        <row r="65">
          <cell r="E65">
            <v>436230</v>
          </cell>
          <cell r="F65" t="str">
            <v>TRIBOULET</v>
          </cell>
          <cell r="G65" t="str">
            <v>Rémy</v>
          </cell>
          <cell r="H65" t="str">
            <v>AC Tarare Popey</v>
          </cell>
          <cell r="K65" t="str">
            <v>FSGT</v>
          </cell>
        </row>
        <row r="66">
          <cell r="E66">
            <v>55539906</v>
          </cell>
          <cell r="F66" t="str">
            <v>MARCONNET</v>
          </cell>
          <cell r="G66" t="str">
            <v>PATRICE</v>
          </cell>
          <cell r="H66" t="str">
            <v>AC LYON VAISE</v>
          </cell>
          <cell r="K66" t="str">
            <v>FSGT</v>
          </cell>
        </row>
        <row r="67">
          <cell r="E67">
            <v>312613</v>
          </cell>
          <cell r="F67" t="str">
            <v>TAILLEZ</v>
          </cell>
          <cell r="G67" t="str">
            <v>Laurent</v>
          </cell>
          <cell r="H67" t="str">
            <v>TEAM ATC 26 DONZERE</v>
          </cell>
          <cell r="K67" t="str">
            <v>FSGT</v>
          </cell>
        </row>
        <row r="68">
          <cell r="E68">
            <v>524703</v>
          </cell>
          <cell r="F68" t="str">
            <v>GLEIZAL</v>
          </cell>
          <cell r="G68" t="str">
            <v>FLORENT</v>
          </cell>
          <cell r="H68" t="str">
            <v>AC MOULIN A VENT</v>
          </cell>
          <cell r="K68" t="str">
            <v>FSGT</v>
          </cell>
        </row>
        <row r="69">
          <cell r="E69">
            <v>55577208</v>
          </cell>
          <cell r="F69" t="str">
            <v>PEILLON</v>
          </cell>
          <cell r="G69" t="str">
            <v>JULIEN</v>
          </cell>
          <cell r="H69" t="str">
            <v>EC DUQUESNE OULLINS</v>
          </cell>
          <cell r="K69" t="str">
            <v>FSGT</v>
          </cell>
        </row>
        <row r="70">
          <cell r="E70">
            <v>55704784</v>
          </cell>
          <cell r="F70" t="str">
            <v>AVEROUS</v>
          </cell>
          <cell r="G70" t="str">
            <v>Eddy</v>
          </cell>
          <cell r="H70" t="str">
            <v>TEAM ATC 26 Donzère</v>
          </cell>
          <cell r="K70" t="str">
            <v>FSGT</v>
          </cell>
        </row>
        <row r="71">
          <cell r="E71">
            <v>417701</v>
          </cell>
          <cell r="F71" t="str">
            <v>TORRES</v>
          </cell>
          <cell r="G71" t="str">
            <v>GREGORY</v>
          </cell>
          <cell r="H71" t="str">
            <v>VC FRANCHEVILLE</v>
          </cell>
          <cell r="K71" t="str">
            <v>FSGT</v>
          </cell>
        </row>
        <row r="72">
          <cell r="E72">
            <v>55653983</v>
          </cell>
          <cell r="F72" t="str">
            <v>GEVAUDAN</v>
          </cell>
          <cell r="G72" t="str">
            <v>Didier</v>
          </cell>
          <cell r="H72" t="str">
            <v>TEAM ATC 26 Donzere</v>
          </cell>
          <cell r="K72" t="str">
            <v>FSGT</v>
          </cell>
        </row>
        <row r="73">
          <cell r="E73">
            <v>471150</v>
          </cell>
          <cell r="F73" t="str">
            <v>ARGENTA</v>
          </cell>
          <cell r="G73" t="str">
            <v>Gérard</v>
          </cell>
          <cell r="H73" t="str">
            <v>TEAM ATC 26 Donzère</v>
          </cell>
          <cell r="K73" t="str">
            <v>FSGT</v>
          </cell>
        </row>
        <row r="74">
          <cell r="E74">
            <v>525114</v>
          </cell>
          <cell r="F74" t="str">
            <v>BORDAZ</v>
          </cell>
          <cell r="G74" t="str">
            <v>JEAN CLAUDE</v>
          </cell>
          <cell r="H74" t="str">
            <v>AC MOULIN A VENT</v>
          </cell>
          <cell r="K74" t="str">
            <v>FSGT</v>
          </cell>
        </row>
        <row r="75">
          <cell r="E75">
            <v>55660370</v>
          </cell>
          <cell r="F75" t="str">
            <v>PETIT</v>
          </cell>
          <cell r="G75" t="str">
            <v>PASCAL</v>
          </cell>
          <cell r="H75" t="str">
            <v>VC MAX BAREL</v>
          </cell>
          <cell r="K75" t="str">
            <v>FSGT</v>
          </cell>
        </row>
        <row r="76">
          <cell r="E76">
            <v>55657565</v>
          </cell>
          <cell r="F76" t="str">
            <v>CHABAT</v>
          </cell>
          <cell r="G76" t="str">
            <v>Guillaume</v>
          </cell>
          <cell r="H76" t="str">
            <v>CR4C Roanne</v>
          </cell>
          <cell r="K76" t="str">
            <v>FSGT</v>
          </cell>
        </row>
        <row r="77">
          <cell r="E77">
            <v>230460</v>
          </cell>
          <cell r="F77" t="str">
            <v>DELORME</v>
          </cell>
          <cell r="G77" t="str">
            <v>KEVIN</v>
          </cell>
          <cell r="H77" t="str">
            <v>VC FRANCHEVILLE</v>
          </cell>
          <cell r="K77" t="str">
            <v>FSGT</v>
          </cell>
        </row>
        <row r="78">
          <cell r="E78">
            <v>55546002</v>
          </cell>
          <cell r="F78" t="str">
            <v>BOTHOA</v>
          </cell>
          <cell r="G78" t="str">
            <v>SYLVAIN</v>
          </cell>
          <cell r="H78" t="str">
            <v>VC VAULX EN VELIN</v>
          </cell>
          <cell r="K78" t="str">
            <v>FSGT</v>
          </cell>
        </row>
        <row r="79">
          <cell r="E79">
            <v>298132</v>
          </cell>
          <cell r="F79" t="str">
            <v>ROBERT</v>
          </cell>
          <cell r="G79" t="str">
            <v>LAURENT</v>
          </cell>
          <cell r="H79" t="str">
            <v>VC FRANCHEVILLE</v>
          </cell>
          <cell r="K79" t="str">
            <v>FSGT</v>
          </cell>
        </row>
        <row r="80">
          <cell r="E80">
            <v>55710948</v>
          </cell>
          <cell r="F80" t="str">
            <v>VASNIER</v>
          </cell>
          <cell r="G80" t="str">
            <v>Fabrice</v>
          </cell>
          <cell r="H80" t="str">
            <v>VC RAMBERTOIS</v>
          </cell>
          <cell r="K80" t="str">
            <v>FSGT</v>
          </cell>
        </row>
        <row r="81">
          <cell r="E81">
            <v>55485303</v>
          </cell>
          <cell r="F81" t="str">
            <v>GENDRE</v>
          </cell>
          <cell r="G81" t="str">
            <v>CHRISTOPHE</v>
          </cell>
          <cell r="H81" t="str">
            <v>VELO GRIFFON MEYZIEU</v>
          </cell>
          <cell r="K81" t="str">
            <v>FSGT</v>
          </cell>
        </row>
        <row r="82">
          <cell r="E82">
            <v>493832</v>
          </cell>
          <cell r="F82" t="str">
            <v>HOLUIGUE</v>
          </cell>
          <cell r="G82" t="str">
            <v>Antoine</v>
          </cell>
          <cell r="H82" t="str">
            <v>TEAM ATC 26 DONZERE</v>
          </cell>
          <cell r="K82" t="str">
            <v>FSGT</v>
          </cell>
        </row>
        <row r="83">
          <cell r="E83">
            <v>540006</v>
          </cell>
          <cell r="F83" t="str">
            <v>HUFFSCHMIDT</v>
          </cell>
          <cell r="G83" t="str">
            <v>Jeremy</v>
          </cell>
          <cell r="H83" t="str">
            <v>VELO CLUB RAMBERTOIS</v>
          </cell>
          <cell r="K83" t="str">
            <v>FSGT</v>
          </cell>
        </row>
        <row r="84">
          <cell r="E84">
            <v>145221</v>
          </cell>
          <cell r="F84" t="str">
            <v>MARTIN</v>
          </cell>
          <cell r="G84" t="str">
            <v>Cédric</v>
          </cell>
          <cell r="H84" t="str">
            <v>Roue D'Or CHAMBON FEUGEROLLES</v>
          </cell>
          <cell r="K84" t="str">
            <v>FSGT</v>
          </cell>
        </row>
        <row r="85">
          <cell r="E85">
            <v>540003</v>
          </cell>
          <cell r="F85" t="str">
            <v>HUFFSCHMIDT</v>
          </cell>
          <cell r="G85" t="str">
            <v>David</v>
          </cell>
          <cell r="H85" t="str">
            <v>VELO CLUB RAMBERTOIS</v>
          </cell>
          <cell r="K85" t="str">
            <v>FSGT</v>
          </cell>
        </row>
        <row r="86">
          <cell r="E86">
            <v>55604521</v>
          </cell>
          <cell r="F86" t="str">
            <v>AFFRE</v>
          </cell>
          <cell r="G86" t="str">
            <v>NICOLAS</v>
          </cell>
          <cell r="H86" t="str">
            <v>UC CULOZ BELLEY</v>
          </cell>
          <cell r="K86" t="str">
            <v>FSGT</v>
          </cell>
        </row>
        <row r="87">
          <cell r="E87">
            <v>55716876</v>
          </cell>
          <cell r="F87" t="str">
            <v>CHAPELON</v>
          </cell>
          <cell r="G87" t="str">
            <v>Jean Philippe</v>
          </cell>
          <cell r="H87" t="str">
            <v>TEAM ATC 26 DONZERE</v>
          </cell>
          <cell r="K87" t="str">
            <v>FSGT</v>
          </cell>
        </row>
        <row r="88">
          <cell r="E88">
            <v>55489736</v>
          </cell>
          <cell r="F88" t="str">
            <v>LACOTE</v>
          </cell>
          <cell r="G88" t="str">
            <v>Steve</v>
          </cell>
          <cell r="H88" t="str">
            <v>CR4C Roanne</v>
          </cell>
          <cell r="K88" t="str">
            <v>FSGT</v>
          </cell>
        </row>
        <row r="89">
          <cell r="E89">
            <v>250738</v>
          </cell>
          <cell r="F89" t="str">
            <v>FERNANDES</v>
          </cell>
          <cell r="G89" t="str">
            <v>Tony</v>
          </cell>
          <cell r="H89" t="str">
            <v>VC Feurs Balbigny</v>
          </cell>
          <cell r="K89" t="str">
            <v>FSGT</v>
          </cell>
        </row>
        <row r="90">
          <cell r="E90">
            <v>488258</v>
          </cell>
          <cell r="F90" t="str">
            <v>BARLE</v>
          </cell>
          <cell r="G90" t="str">
            <v>RUDY</v>
          </cell>
          <cell r="H90" t="str">
            <v>VC VILLEFRANCHE BEAUJOLAIS</v>
          </cell>
          <cell r="K90" t="str">
            <v>FSGT</v>
          </cell>
        </row>
        <row r="91">
          <cell r="E91">
            <v>541898</v>
          </cell>
          <cell r="F91" t="str">
            <v>BOGAERT</v>
          </cell>
          <cell r="G91" t="str">
            <v>PHILIPPE</v>
          </cell>
          <cell r="H91" t="str">
            <v>AC MOULIN A VENT</v>
          </cell>
          <cell r="K91" t="str">
            <v>FSGT</v>
          </cell>
        </row>
        <row r="92">
          <cell r="E92">
            <v>138981</v>
          </cell>
          <cell r="F92" t="str">
            <v>MEUNIER</v>
          </cell>
          <cell r="G92" t="str">
            <v>Christophe</v>
          </cell>
          <cell r="H92" t="str">
            <v>Csadn Roanne Mably Cyclisme</v>
          </cell>
          <cell r="K92" t="str">
            <v>FSGT</v>
          </cell>
        </row>
        <row r="93">
          <cell r="E93">
            <v>233452</v>
          </cell>
          <cell r="F93" t="str">
            <v>DELAYE</v>
          </cell>
          <cell r="G93" t="str">
            <v>Nicolas</v>
          </cell>
          <cell r="H93" t="str">
            <v>Team Velo Puissance</v>
          </cell>
          <cell r="K93" t="str">
            <v>FSGT</v>
          </cell>
        </row>
        <row r="94">
          <cell r="E94">
            <v>55664844</v>
          </cell>
          <cell r="F94" t="str">
            <v>DERNE</v>
          </cell>
          <cell r="G94" t="str">
            <v>FLORIAN</v>
          </cell>
          <cell r="H94" t="str">
            <v>VELO GRIFFON MEYZIEU</v>
          </cell>
          <cell r="K94" t="str">
            <v>FSGT</v>
          </cell>
        </row>
        <row r="96">
          <cell r="E96">
            <v>55592885</v>
          </cell>
          <cell r="F96" t="str">
            <v>JOLY</v>
          </cell>
          <cell r="G96" t="str">
            <v>NICOLAS</v>
          </cell>
          <cell r="H96" t="str">
            <v>BOURG AIN CYCLISTE ORGANISATION</v>
          </cell>
          <cell r="K96" t="str">
            <v>FSGT</v>
          </cell>
        </row>
        <row r="97">
          <cell r="E97">
            <v>2401029042</v>
          </cell>
          <cell r="F97" t="str">
            <v>BOUYSSOU</v>
          </cell>
          <cell r="G97" t="str">
            <v>Sébastien</v>
          </cell>
          <cell r="H97" t="str">
            <v>UC Culoz Belley</v>
          </cell>
          <cell r="K97" t="str">
            <v>FFC</v>
          </cell>
        </row>
        <row r="98">
          <cell r="E98">
            <v>55483907</v>
          </cell>
          <cell r="F98" t="str">
            <v>PAGE</v>
          </cell>
          <cell r="G98" t="str">
            <v>ANDRE</v>
          </cell>
          <cell r="H98" t="str">
            <v>CS PONT DE CHERUY</v>
          </cell>
          <cell r="K98" t="str">
            <v>FSGT</v>
          </cell>
        </row>
        <row r="99">
          <cell r="E99">
            <v>371849</v>
          </cell>
          <cell r="F99" t="str">
            <v>PETITJEAN</v>
          </cell>
          <cell r="G99" t="str">
            <v>PHILIPPE</v>
          </cell>
          <cell r="H99" t="str">
            <v>AS ORTF</v>
          </cell>
          <cell r="K99" t="str">
            <v>FSGT</v>
          </cell>
        </row>
        <row r="100">
          <cell r="E100">
            <v>55714017</v>
          </cell>
          <cell r="F100" t="str">
            <v>BOURLIERE</v>
          </cell>
          <cell r="G100" t="str">
            <v>Thibault</v>
          </cell>
          <cell r="H100" t="str">
            <v>CSADN ROANNE MABLY Cyclisme</v>
          </cell>
          <cell r="K100" t="str">
            <v>FSGT</v>
          </cell>
        </row>
        <row r="101">
          <cell r="E101">
            <v>430511</v>
          </cell>
          <cell r="F101" t="str">
            <v>BARLE</v>
          </cell>
          <cell r="G101" t="str">
            <v>ROMAIN</v>
          </cell>
          <cell r="H101" t="str">
            <v>VC VILLEFRANCHE BEAUJOLAIS</v>
          </cell>
          <cell r="K101" t="str">
            <v>FSGT</v>
          </cell>
        </row>
        <row r="102">
          <cell r="E102">
            <v>55594463</v>
          </cell>
          <cell r="F102" t="str">
            <v>SEVE</v>
          </cell>
          <cell r="G102" t="str">
            <v>JULIEN</v>
          </cell>
          <cell r="H102" t="str">
            <v>VC LAGNIEU</v>
          </cell>
          <cell r="K102" t="str">
            <v>FSGT</v>
          </cell>
        </row>
        <row r="103">
          <cell r="E103">
            <v>233255</v>
          </cell>
          <cell r="F103" t="str">
            <v>BERNARD</v>
          </cell>
          <cell r="G103" t="str">
            <v>Samuel</v>
          </cell>
          <cell r="H103" t="str">
            <v>VC Feurs Balbigny</v>
          </cell>
          <cell r="K103" t="str">
            <v>France</v>
          </cell>
        </row>
        <row r="104">
          <cell r="E104">
            <v>55485272</v>
          </cell>
          <cell r="F104" t="str">
            <v>DELORME</v>
          </cell>
          <cell r="G104" t="str">
            <v>CYRIL</v>
          </cell>
          <cell r="H104" t="str">
            <v>VELO GRIFFON MEYZIEU</v>
          </cell>
          <cell r="K104" t="str">
            <v>FSGT</v>
          </cell>
        </row>
        <row r="105">
          <cell r="E105">
            <v>372679</v>
          </cell>
          <cell r="F105" t="str">
            <v>LAURENDON</v>
          </cell>
          <cell r="G105" t="str">
            <v>Loic</v>
          </cell>
          <cell r="H105" t="str">
            <v>Team Velo Puissance</v>
          </cell>
          <cell r="K105" t="str">
            <v>FSGT</v>
          </cell>
        </row>
        <row r="106">
          <cell r="E106">
            <v>309027</v>
          </cell>
          <cell r="F106" t="str">
            <v>MAUTI</v>
          </cell>
          <cell r="G106" t="str">
            <v>STEPHANE</v>
          </cell>
          <cell r="H106" t="str">
            <v>VC MAX BAREL</v>
          </cell>
          <cell r="K106" t="str">
            <v>FSGT</v>
          </cell>
        </row>
      </sheetData>
      <sheetData sheetId="9">
        <row r="2">
          <cell r="F2" t="str">
            <v>LEMARCHAND</v>
          </cell>
          <cell r="G2" t="str">
            <v>MARTIN</v>
          </cell>
          <cell r="H2" t="str">
            <v>EC PIERRE BENITE SAINT GENIS LAVAL</v>
          </cell>
          <cell r="K2" t="str">
            <v>FSGT</v>
          </cell>
          <cell r="M2">
            <v>55655245</v>
          </cell>
        </row>
        <row r="3">
          <cell r="F3" t="str">
            <v>SOUVRAIN</v>
          </cell>
          <cell r="G3" t="str">
            <v>JULIEN</v>
          </cell>
          <cell r="H3" t="str">
            <v>ECO VILLEURBANNE</v>
          </cell>
          <cell r="K3" t="str">
            <v>FSGT</v>
          </cell>
          <cell r="M3">
            <v>55656386</v>
          </cell>
        </row>
        <row r="4">
          <cell r="F4" t="str">
            <v>CLUZEL</v>
          </cell>
          <cell r="G4" t="str">
            <v>Patrick</v>
          </cell>
          <cell r="H4" t="str">
            <v>Amicale Cycliste TOURRETTOISE</v>
          </cell>
          <cell r="K4" t="str">
            <v>FSGT</v>
          </cell>
          <cell r="M4">
            <v>55596385</v>
          </cell>
        </row>
        <row r="5">
          <cell r="F5" t="str">
            <v>TIXIER</v>
          </cell>
          <cell r="G5" t="str">
            <v>ALEXANDRE</v>
          </cell>
          <cell r="H5" t="str">
            <v>VC TREVOUX</v>
          </cell>
          <cell r="K5" t="str">
            <v>FSGT</v>
          </cell>
          <cell r="M5">
            <v>55592187</v>
          </cell>
        </row>
        <row r="6">
          <cell r="F6" t="str">
            <v>JACQUEMOD</v>
          </cell>
          <cell r="G6" t="str">
            <v>Jean Noel</v>
          </cell>
          <cell r="H6" t="str">
            <v>TEAM JALLET AUTO</v>
          </cell>
          <cell r="K6" t="str">
            <v>UFOLEP</v>
          </cell>
          <cell r="M6">
            <v>99989213</v>
          </cell>
        </row>
        <row r="7">
          <cell r="F7" t="str">
            <v>BEY</v>
          </cell>
          <cell r="G7" t="str">
            <v>FLORIAN</v>
          </cell>
          <cell r="H7" t="str">
            <v>SAINT DENIS CYCLISTE</v>
          </cell>
          <cell r="K7" t="str">
            <v>FSGT</v>
          </cell>
          <cell r="M7">
            <v>55708268</v>
          </cell>
        </row>
        <row r="8">
          <cell r="F8" t="str">
            <v>BALLAND</v>
          </cell>
          <cell r="G8" t="str">
            <v>SEBASTIEN</v>
          </cell>
          <cell r="H8" t="str">
            <v>EC DUQUESNE OULLINS</v>
          </cell>
          <cell r="K8" t="str">
            <v>FSGT</v>
          </cell>
          <cell r="M8">
            <v>55482934</v>
          </cell>
        </row>
        <row r="9">
          <cell r="F9" t="str">
            <v>LEGER</v>
          </cell>
          <cell r="G9" t="str">
            <v>ANTONY</v>
          </cell>
          <cell r="H9" t="str">
            <v>AC MOULIN A VENT</v>
          </cell>
          <cell r="K9" t="str">
            <v>FSGT</v>
          </cell>
          <cell r="M9">
            <v>55616303</v>
          </cell>
        </row>
        <row r="10">
          <cell r="F10" t="str">
            <v>BELIN</v>
          </cell>
          <cell r="G10" t="str">
            <v>JEAN MICHEL</v>
          </cell>
          <cell r="H10" t="str">
            <v>VC BRIGNAIS</v>
          </cell>
          <cell r="K10" t="str">
            <v>FSGT</v>
          </cell>
          <cell r="M10">
            <v>226074</v>
          </cell>
        </row>
        <row r="11">
          <cell r="F11" t="str">
            <v>DIARRA</v>
          </cell>
          <cell r="G11" t="str">
            <v>SAMMY</v>
          </cell>
          <cell r="H11" t="str">
            <v>CLUB VIENNOIS D'ANIMATION CYCLISTE</v>
          </cell>
          <cell r="K11" t="str">
            <v>FSGT</v>
          </cell>
          <cell r="M11">
            <v>55634756</v>
          </cell>
        </row>
        <row r="12">
          <cell r="F12" t="str">
            <v>DEFFARGES</v>
          </cell>
          <cell r="G12" t="str">
            <v>JEREMY</v>
          </cell>
          <cell r="H12" t="str">
            <v>CLUB VIENNOIS D'ANIMATION CYCLISTE</v>
          </cell>
          <cell r="K12" t="str">
            <v>FSGT</v>
          </cell>
          <cell r="M12">
            <v>55634755</v>
          </cell>
        </row>
        <row r="13">
          <cell r="F13" t="str">
            <v>BILLANDON FARGEIX</v>
          </cell>
          <cell r="G13" t="str">
            <v>CHRISTOPHE</v>
          </cell>
          <cell r="H13" t="str">
            <v>AC MOULIN A VENT</v>
          </cell>
          <cell r="K13" t="str">
            <v>FSGT</v>
          </cell>
          <cell r="M13">
            <v>55628763</v>
          </cell>
        </row>
        <row r="14">
          <cell r="F14" t="str">
            <v>CHERBLANC</v>
          </cell>
          <cell r="G14" t="str">
            <v>FREDERIC</v>
          </cell>
          <cell r="H14" t="str">
            <v>ECO VILLEURBANNE</v>
          </cell>
          <cell r="K14" t="str">
            <v>FSGT</v>
          </cell>
          <cell r="M14">
            <v>55546007</v>
          </cell>
        </row>
        <row r="15">
          <cell r="F15" t="str">
            <v>GOUTTEFARDE</v>
          </cell>
          <cell r="G15" t="str">
            <v>Quentin</v>
          </cell>
          <cell r="H15" t="str">
            <v>Espoir Cycliste Pays du Gier</v>
          </cell>
          <cell r="K15" t="str">
            <v>FSGT</v>
          </cell>
          <cell r="M15">
            <v>55478829</v>
          </cell>
        </row>
        <row r="16">
          <cell r="F16" t="str">
            <v>RIGONI</v>
          </cell>
          <cell r="G16" t="str">
            <v>Patrick</v>
          </cell>
          <cell r="H16" t="str">
            <v>BRISON ST INNOCENT Cyclisme</v>
          </cell>
          <cell r="K16" t="str">
            <v>FSGT</v>
          </cell>
          <cell r="M16">
            <v>240710</v>
          </cell>
        </row>
        <row r="17">
          <cell r="F17" t="str">
            <v>ROCHE</v>
          </cell>
          <cell r="G17" t="str">
            <v>Mickael</v>
          </cell>
          <cell r="H17" t="str">
            <v>VELO CLUB RAMBERTOIS</v>
          </cell>
          <cell r="K17" t="str">
            <v>FSGT</v>
          </cell>
          <cell r="M17">
            <v>55480933</v>
          </cell>
        </row>
        <row r="18">
          <cell r="F18" t="str">
            <v>LAUZEILLE</v>
          </cell>
          <cell r="G18" t="str">
            <v>STEPHANE</v>
          </cell>
          <cell r="H18" t="str">
            <v>VC FRANCHEVILLE</v>
          </cell>
          <cell r="K18" t="str">
            <v>FSGT</v>
          </cell>
          <cell r="M18">
            <v>55535508</v>
          </cell>
        </row>
        <row r="19">
          <cell r="F19" t="str">
            <v>DEBORDE</v>
          </cell>
          <cell r="G19" t="str">
            <v>DAMIEN</v>
          </cell>
          <cell r="H19" t="str">
            <v>AS ORTF</v>
          </cell>
          <cell r="K19" t="str">
            <v>FSGT</v>
          </cell>
          <cell r="M19">
            <v>55577360</v>
          </cell>
        </row>
        <row r="20">
          <cell r="F20" t="str">
            <v>GONCALVES</v>
          </cell>
          <cell r="G20" t="str">
            <v>SERGE</v>
          </cell>
          <cell r="H20" t="str">
            <v>AC MOULIN A VENT</v>
          </cell>
          <cell r="K20" t="str">
            <v>FSGT</v>
          </cell>
          <cell r="M20">
            <v>525131</v>
          </cell>
        </row>
        <row r="21">
          <cell r="F21" t="str">
            <v>TORDI</v>
          </cell>
          <cell r="G21" t="str">
            <v>MICHEL</v>
          </cell>
          <cell r="H21" t="str">
            <v>VC LAGNIEU</v>
          </cell>
          <cell r="K21" t="str">
            <v>FSGT</v>
          </cell>
          <cell r="M21">
            <v>55558467</v>
          </cell>
        </row>
        <row r="22">
          <cell r="F22" t="str">
            <v>VIDE</v>
          </cell>
          <cell r="G22" t="str">
            <v>Nicolas</v>
          </cell>
          <cell r="H22" t="str">
            <v>St Genix Aoste cyclisme</v>
          </cell>
          <cell r="K22" t="str">
            <v>UFOLEP</v>
          </cell>
          <cell r="M22">
            <v>99986662</v>
          </cell>
        </row>
        <row r="23">
          <cell r="F23" t="str">
            <v>OCAMPO-GARZON</v>
          </cell>
          <cell r="G23" t="str">
            <v>CARLOS</v>
          </cell>
          <cell r="H23" t="str">
            <v>VC LAGNIEU</v>
          </cell>
          <cell r="K23" t="str">
            <v>FSGT</v>
          </cell>
          <cell r="M23">
            <v>527037</v>
          </cell>
        </row>
        <row r="24">
          <cell r="F24" t="str">
            <v>MARTINON</v>
          </cell>
          <cell r="G24" t="str">
            <v>DENIS</v>
          </cell>
          <cell r="H24" t="str">
            <v>VC LAGNIEU</v>
          </cell>
          <cell r="K24" t="str">
            <v>FSGT</v>
          </cell>
          <cell r="M24">
            <v>243293</v>
          </cell>
        </row>
        <row r="25">
          <cell r="F25" t="str">
            <v>MARLETAZ</v>
          </cell>
          <cell r="G25" t="str">
            <v>Julien</v>
          </cell>
          <cell r="H25" t="str">
            <v>Team Alpin's Wheel</v>
          </cell>
          <cell r="K25" t="str">
            <v>UFOLEP</v>
          </cell>
          <cell r="M25">
            <v>93311010</v>
          </cell>
        </row>
        <row r="26">
          <cell r="F26" t="str">
            <v>FRATTINO</v>
          </cell>
          <cell r="G26" t="str">
            <v>Clément</v>
          </cell>
          <cell r="H26" t="str">
            <v>UC Montmeyran Valence</v>
          </cell>
          <cell r="K26" t="str">
            <v>FSGT</v>
          </cell>
          <cell r="M26">
            <v>55655328</v>
          </cell>
        </row>
        <row r="27">
          <cell r="F27" t="str">
            <v>MAIN DE BOISSIERE</v>
          </cell>
          <cell r="G27" t="str">
            <v>ALBAN</v>
          </cell>
          <cell r="H27" t="str">
            <v>ECO VILLEURBANNE</v>
          </cell>
          <cell r="K27" t="str">
            <v>FSGT</v>
          </cell>
          <cell r="M27">
            <v>55713937</v>
          </cell>
        </row>
        <row r="28">
          <cell r="F28" t="str">
            <v>DEREBACHIAN</v>
          </cell>
          <cell r="G28" t="str">
            <v>Didier</v>
          </cell>
          <cell r="H28" t="str">
            <v>UC Montmeyran Valence</v>
          </cell>
          <cell r="K28" t="str">
            <v>FSGT</v>
          </cell>
          <cell r="M28">
            <v>55498253</v>
          </cell>
        </row>
        <row r="29">
          <cell r="F29" t="str">
            <v>COSSUTTA</v>
          </cell>
          <cell r="G29" t="str">
            <v>JACQUES</v>
          </cell>
          <cell r="H29" t="str">
            <v>VC FRANCHEVILLE</v>
          </cell>
          <cell r="K29" t="str">
            <v>FSGT</v>
          </cell>
          <cell r="M29">
            <v>55483031</v>
          </cell>
        </row>
        <row r="30">
          <cell r="F30" t="str">
            <v>PEDRO</v>
          </cell>
          <cell r="G30" t="str">
            <v>DUARTE</v>
          </cell>
          <cell r="H30" t="str">
            <v>TEAM DES DOMBES</v>
          </cell>
          <cell r="K30" t="str">
            <v>FSGT</v>
          </cell>
          <cell r="M30">
            <v>440097</v>
          </cell>
        </row>
        <row r="31">
          <cell r="F31" t="str">
            <v>FERNANDEZ</v>
          </cell>
          <cell r="G31" t="str">
            <v>DANIEL</v>
          </cell>
          <cell r="H31" t="str">
            <v>AC MOULIN A VENT</v>
          </cell>
          <cell r="K31" t="str">
            <v>FSGT</v>
          </cell>
          <cell r="M31">
            <v>525129</v>
          </cell>
        </row>
        <row r="32">
          <cell r="F32" t="str">
            <v>BERGERON</v>
          </cell>
          <cell r="G32" t="str">
            <v>FABRICE</v>
          </cell>
          <cell r="H32" t="str">
            <v>VC CORBAS</v>
          </cell>
          <cell r="K32" t="str">
            <v>FSGT</v>
          </cell>
          <cell r="M32">
            <v>55495271</v>
          </cell>
        </row>
        <row r="33">
          <cell r="F33" t="str">
            <v>WAGNER</v>
          </cell>
          <cell r="G33" t="str">
            <v>Bernard</v>
          </cell>
          <cell r="H33" t="str">
            <v>UC Cognin</v>
          </cell>
          <cell r="K33" t="str">
            <v>FSGT</v>
          </cell>
          <cell r="M33">
            <v>55598717</v>
          </cell>
        </row>
        <row r="34">
          <cell r="F34" t="str">
            <v>MAUTI</v>
          </cell>
          <cell r="G34" t="str">
            <v>YOAN</v>
          </cell>
          <cell r="H34" t="str">
            <v>VC CORBAS</v>
          </cell>
          <cell r="K34" t="str">
            <v>FSGT</v>
          </cell>
          <cell r="M34">
            <v>55662934</v>
          </cell>
        </row>
        <row r="35">
          <cell r="F35" t="str">
            <v>BOUDOT</v>
          </cell>
          <cell r="G35" t="str">
            <v>Enzo</v>
          </cell>
          <cell r="H35" t="str">
            <v>Cyclo Club Chalonnais</v>
          </cell>
          <cell r="K35" t="str">
            <v>FSGT</v>
          </cell>
          <cell r="M35">
            <v>55490925</v>
          </cell>
        </row>
        <row r="36">
          <cell r="F36" t="str">
            <v>SENDRON</v>
          </cell>
          <cell r="G36" t="str">
            <v>FREDERICK</v>
          </cell>
          <cell r="H36" t="str">
            <v>AC MOULIN A VENT</v>
          </cell>
          <cell r="K36" t="str">
            <v>FSGT</v>
          </cell>
          <cell r="M36">
            <v>423065</v>
          </cell>
        </row>
        <row r="37">
          <cell r="F37" t="str">
            <v>JUREK</v>
          </cell>
          <cell r="G37" t="str">
            <v>ALEXANDRE</v>
          </cell>
          <cell r="H37" t="str">
            <v>TROLL SPORT CYCLO</v>
          </cell>
          <cell r="K37" t="str">
            <v>FSGT</v>
          </cell>
          <cell r="M37">
            <v>55601357</v>
          </cell>
        </row>
        <row r="38">
          <cell r="F38" t="str">
            <v>GARON</v>
          </cell>
          <cell r="G38" t="str">
            <v>JEAN MARC</v>
          </cell>
          <cell r="H38" t="str">
            <v>CS PONT DE CHERUY</v>
          </cell>
          <cell r="K38" t="str">
            <v>FSGT</v>
          </cell>
          <cell r="M38">
            <v>370437</v>
          </cell>
        </row>
        <row r="39">
          <cell r="F39" t="str">
            <v>BERTHON</v>
          </cell>
          <cell r="G39" t="str">
            <v>XAVIER</v>
          </cell>
          <cell r="H39" t="str">
            <v>EC PIERRE BENITE SAINT GENIS LAVAL</v>
          </cell>
          <cell r="K39" t="str">
            <v>FSGT</v>
          </cell>
          <cell r="M39">
            <v>55713052</v>
          </cell>
        </row>
        <row r="40">
          <cell r="F40" t="str">
            <v>DUVAL</v>
          </cell>
          <cell r="G40" t="str">
            <v>ARNAUD</v>
          </cell>
          <cell r="H40" t="str">
            <v>ECO VILLEURBANNE</v>
          </cell>
          <cell r="K40" t="str">
            <v>FSGT</v>
          </cell>
          <cell r="M40">
            <v>55535553</v>
          </cell>
        </row>
        <row r="41">
          <cell r="F41" t="str">
            <v>BLANC</v>
          </cell>
          <cell r="G41" t="str">
            <v>Raoul</v>
          </cell>
          <cell r="H41" t="str">
            <v>BRISON ST INNOCENT Cyclisme</v>
          </cell>
          <cell r="K41" t="str">
            <v>FSGT</v>
          </cell>
          <cell r="M41">
            <v>250688</v>
          </cell>
        </row>
        <row r="42">
          <cell r="F42" t="str">
            <v>MALOTAUX</v>
          </cell>
          <cell r="G42" t="str">
            <v>FRANCK</v>
          </cell>
          <cell r="H42" t="str">
            <v>VC GLEIZE LIMAS</v>
          </cell>
          <cell r="K42" t="str">
            <v>FSGT</v>
          </cell>
          <cell r="M42">
            <v>55623554</v>
          </cell>
        </row>
        <row r="43">
          <cell r="F43" t="str">
            <v>EGUERS</v>
          </cell>
          <cell r="G43" t="str">
            <v>THIERRY</v>
          </cell>
          <cell r="H43" t="str">
            <v>VC FRANCHEVILLE</v>
          </cell>
          <cell r="K43" t="str">
            <v>FSGT</v>
          </cell>
          <cell r="M43">
            <v>55613230</v>
          </cell>
        </row>
        <row r="44">
          <cell r="F44" t="str">
            <v>DEMARCQ</v>
          </cell>
          <cell r="G44" t="str">
            <v>FRANCK</v>
          </cell>
          <cell r="H44" t="str">
            <v>CC CHATONNAY SAINTE ANNE</v>
          </cell>
          <cell r="K44" t="str">
            <v>FSGT</v>
          </cell>
          <cell r="M44">
            <v>55660914</v>
          </cell>
        </row>
        <row r="45">
          <cell r="F45" t="str">
            <v>DELORME</v>
          </cell>
          <cell r="G45" t="str">
            <v>Julien</v>
          </cell>
          <cell r="H45" t="str">
            <v>Vélo Club Feurs Balbigny</v>
          </cell>
          <cell r="K45" t="str">
            <v>FSGT</v>
          </cell>
          <cell r="M45">
            <v>55714076</v>
          </cell>
        </row>
        <row r="46">
          <cell r="F46" t="str">
            <v>DESRAYAUD</v>
          </cell>
          <cell r="G46" t="str">
            <v>ALAIN</v>
          </cell>
          <cell r="H46" t="str">
            <v>VC BRIGNAIS</v>
          </cell>
          <cell r="K46" t="str">
            <v>FSGT</v>
          </cell>
          <cell r="M46">
            <v>55550414</v>
          </cell>
        </row>
        <row r="47">
          <cell r="F47" t="str">
            <v>DE VERTEUIL</v>
          </cell>
          <cell r="G47" t="str">
            <v>JEAN MARC</v>
          </cell>
          <cell r="H47" t="str">
            <v>ECO VILLEURBANNE</v>
          </cell>
          <cell r="K47" t="str">
            <v>FSGT</v>
          </cell>
          <cell r="M47">
            <v>396236</v>
          </cell>
        </row>
        <row r="48">
          <cell r="F48" t="str">
            <v>BOUSCAL</v>
          </cell>
          <cell r="G48" t="str">
            <v>Marc</v>
          </cell>
          <cell r="H48" t="str">
            <v>TEAM JALLET AUTO</v>
          </cell>
          <cell r="K48" t="str">
            <v>UFOLEP</v>
          </cell>
          <cell r="M48">
            <v>99989211</v>
          </cell>
        </row>
        <row r="49">
          <cell r="F49" t="str">
            <v>VACHER</v>
          </cell>
          <cell r="G49" t="str">
            <v>Jerome</v>
          </cell>
          <cell r="H49" t="str">
            <v>VC Velay</v>
          </cell>
          <cell r="K49" t="str">
            <v>FSGT</v>
          </cell>
          <cell r="M49">
            <v>137489</v>
          </cell>
        </row>
        <row r="50">
          <cell r="F50" t="str">
            <v>LYON</v>
          </cell>
          <cell r="G50" t="str">
            <v>Pierre Antoine</v>
          </cell>
          <cell r="H50" t="str">
            <v>Vélo Club Feurs Balbigny</v>
          </cell>
          <cell r="K50" t="str">
            <v>FSGT</v>
          </cell>
          <cell r="M50">
            <v>143467</v>
          </cell>
        </row>
        <row r="51">
          <cell r="F51" t="str">
            <v>ZUCCALI</v>
          </cell>
          <cell r="G51" t="str">
            <v>STEPHANE</v>
          </cell>
          <cell r="H51" t="str">
            <v>UC CULOZ BELLEY</v>
          </cell>
          <cell r="K51" t="str">
            <v>FSGT</v>
          </cell>
          <cell r="M51">
            <v>55599624</v>
          </cell>
        </row>
        <row r="52">
          <cell r="F52" t="str">
            <v>GOBET</v>
          </cell>
          <cell r="G52" t="str">
            <v>PHILIPPE</v>
          </cell>
          <cell r="H52" t="str">
            <v>ES JONAGEOIS CYCLO</v>
          </cell>
          <cell r="K52" t="str">
            <v>FSGT</v>
          </cell>
          <cell r="M52">
            <v>55556226</v>
          </cell>
        </row>
        <row r="53">
          <cell r="F53" t="str">
            <v>BAROU</v>
          </cell>
          <cell r="G53" t="str">
            <v>OLIVIER</v>
          </cell>
          <cell r="H53" t="str">
            <v>VELO TEAM VIENNE</v>
          </cell>
          <cell r="K53" t="str">
            <v>FSGT</v>
          </cell>
          <cell r="M53">
            <v>235089</v>
          </cell>
        </row>
        <row r="54">
          <cell r="F54" t="str">
            <v>RASTOUR</v>
          </cell>
          <cell r="G54" t="str">
            <v>Jeremy</v>
          </cell>
          <cell r="H54" t="str">
            <v>Cycling Eco Team</v>
          </cell>
          <cell r="K54" t="str">
            <v>FSGT</v>
          </cell>
          <cell r="M54">
            <v>437410</v>
          </cell>
        </row>
        <row r="55">
          <cell r="F55" t="str">
            <v>PLANAISE</v>
          </cell>
          <cell r="G55" t="str">
            <v>THIERRY</v>
          </cell>
          <cell r="H55" t="str">
            <v>AC SAINT JEAN LE VIEUX</v>
          </cell>
          <cell r="K55" t="str">
            <v>FSGT</v>
          </cell>
          <cell r="M55">
            <v>55648543</v>
          </cell>
        </row>
        <row r="56">
          <cell r="F56" t="str">
            <v>JALLET</v>
          </cell>
          <cell r="G56" t="str">
            <v>William</v>
          </cell>
          <cell r="H56" t="str">
            <v>TEAM JALLET AUTO</v>
          </cell>
          <cell r="K56" t="str">
            <v>UFOLEP</v>
          </cell>
          <cell r="M56">
            <v>65502494</v>
          </cell>
        </row>
        <row r="57">
          <cell r="F57" t="str">
            <v>BIESUZ</v>
          </cell>
          <cell r="G57" t="str">
            <v>BRUNO</v>
          </cell>
          <cell r="H57" t="str">
            <v>CLUB VIENNOIS D'ANIMATION CYCLISTE</v>
          </cell>
          <cell r="K57" t="str">
            <v>FSGT</v>
          </cell>
          <cell r="M57">
            <v>235091</v>
          </cell>
        </row>
        <row r="58">
          <cell r="F58" t="str">
            <v>THIEL</v>
          </cell>
          <cell r="G58" t="str">
            <v>Christian</v>
          </cell>
          <cell r="H58" t="str">
            <v>VS FRAISSES</v>
          </cell>
          <cell r="K58" t="str">
            <v>FSGT</v>
          </cell>
          <cell r="M58">
            <v>233515</v>
          </cell>
        </row>
        <row r="59">
          <cell r="F59" t="str">
            <v>POULENARD</v>
          </cell>
          <cell r="G59" t="str">
            <v>HERVE</v>
          </cell>
          <cell r="H59" t="str">
            <v>VC TREVOUX</v>
          </cell>
          <cell r="K59" t="str">
            <v>FSGT</v>
          </cell>
          <cell r="M59">
            <v>55581544</v>
          </cell>
        </row>
        <row r="60">
          <cell r="F60" t="str">
            <v>BLANCHOZ</v>
          </cell>
          <cell r="G60" t="str">
            <v>JEAN PHILIPPE</v>
          </cell>
          <cell r="H60" t="str">
            <v>TEAM CYCLISTE TOUSSIEU</v>
          </cell>
          <cell r="K60" t="str">
            <v>FSGT</v>
          </cell>
          <cell r="M60">
            <v>5475313</v>
          </cell>
        </row>
        <row r="61">
          <cell r="F61" t="str">
            <v>PLANUS</v>
          </cell>
          <cell r="G61" t="str">
            <v>VALENTIN</v>
          </cell>
          <cell r="H61" t="str">
            <v>VC VAULX EN VELIN</v>
          </cell>
          <cell r="K61" t="str">
            <v>FSGT</v>
          </cell>
          <cell r="M61">
            <v>55709084</v>
          </cell>
        </row>
        <row r="62">
          <cell r="F62" t="str">
            <v>LASSARA</v>
          </cell>
          <cell r="G62" t="str">
            <v>ALAIN</v>
          </cell>
          <cell r="H62" t="str">
            <v>AC FRANCHELEINS</v>
          </cell>
          <cell r="K62" t="str">
            <v>FSGT</v>
          </cell>
          <cell r="M62">
            <v>55583946</v>
          </cell>
        </row>
        <row r="63">
          <cell r="F63" t="str">
            <v>DEVELAY</v>
          </cell>
          <cell r="G63" t="str">
            <v>JEROME</v>
          </cell>
          <cell r="H63" t="str">
            <v>AC FRANCHELEINS</v>
          </cell>
          <cell r="K63" t="str">
            <v>FSGT</v>
          </cell>
          <cell r="M63">
            <v>55583054</v>
          </cell>
        </row>
        <row r="64">
          <cell r="F64" t="str">
            <v>PEILLON</v>
          </cell>
          <cell r="G64" t="str">
            <v>EDDY</v>
          </cell>
          <cell r="H64" t="str">
            <v>EC DUQUESNE OULLINS</v>
          </cell>
          <cell r="K64" t="str">
            <v>FSGT</v>
          </cell>
          <cell r="M64">
            <v>144309</v>
          </cell>
        </row>
        <row r="65">
          <cell r="F65" t="str">
            <v>DUPUIS</v>
          </cell>
          <cell r="G65" t="str">
            <v>XAVIER</v>
          </cell>
          <cell r="H65" t="str">
            <v>VC CORBAS</v>
          </cell>
          <cell r="K65" t="str">
            <v>FSGT</v>
          </cell>
          <cell r="M65">
            <v>55708084</v>
          </cell>
        </row>
        <row r="66">
          <cell r="F66" t="str">
            <v>MATHIAS</v>
          </cell>
          <cell r="G66" t="str">
            <v>RAPHAEL</v>
          </cell>
          <cell r="H66" t="str">
            <v>VC FRANCHEVILLE</v>
          </cell>
          <cell r="K66" t="str">
            <v>FSGT</v>
          </cell>
          <cell r="M66">
            <v>492631</v>
          </cell>
        </row>
        <row r="67">
          <cell r="F67" t="str">
            <v>DUCHENE</v>
          </cell>
          <cell r="G67" t="str">
            <v>Yves</v>
          </cell>
          <cell r="H67" t="str">
            <v>TEAM JALLET AUTO</v>
          </cell>
          <cell r="K67" t="str">
            <v>UFOLEP</v>
          </cell>
          <cell r="M67">
            <v>99989221</v>
          </cell>
        </row>
        <row r="68">
          <cell r="F68" t="str">
            <v>FOURNIER</v>
          </cell>
          <cell r="G68" t="str">
            <v>Maxime</v>
          </cell>
          <cell r="H68" t="str">
            <v>VELO CLUB RAMBERTOIS</v>
          </cell>
          <cell r="K68" t="str">
            <v>FSGT</v>
          </cell>
          <cell r="M68">
            <v>55662497</v>
          </cell>
        </row>
        <row r="69">
          <cell r="F69" t="str">
            <v>AUBERTIN</v>
          </cell>
          <cell r="G69" t="str">
            <v>MAXIME</v>
          </cell>
          <cell r="H69" t="str">
            <v>VELO GRIFFON MEYZIEU</v>
          </cell>
          <cell r="K69" t="str">
            <v>FSGT</v>
          </cell>
          <cell r="M69">
            <v>55659266</v>
          </cell>
        </row>
        <row r="70">
          <cell r="F70" t="str">
            <v>BRICHEN</v>
          </cell>
          <cell r="G70" t="str">
            <v>BRAHIM</v>
          </cell>
          <cell r="H70" t="str">
            <v>ECO VILLEURBANNE</v>
          </cell>
          <cell r="K70" t="str">
            <v>FSGT</v>
          </cell>
          <cell r="M70">
            <v>55599791</v>
          </cell>
        </row>
        <row r="71">
          <cell r="F71" t="str">
            <v>NEVEU</v>
          </cell>
          <cell r="G71" t="str">
            <v>PAUL</v>
          </cell>
          <cell r="H71" t="str">
            <v>EC PIERRE BENITE SAINT GENIS LAVAL</v>
          </cell>
          <cell r="K71" t="str">
            <v>FSGT</v>
          </cell>
          <cell r="M71">
            <v>55656545</v>
          </cell>
        </row>
        <row r="72">
          <cell r="F72" t="str">
            <v>DUMONT</v>
          </cell>
          <cell r="G72" t="str">
            <v>PATRICK</v>
          </cell>
          <cell r="H72" t="str">
            <v>VC MAX BAREL</v>
          </cell>
          <cell r="K72" t="str">
            <v>FSGT</v>
          </cell>
          <cell r="M72">
            <v>55662463</v>
          </cell>
        </row>
        <row r="73">
          <cell r="F73" t="str">
            <v>SOUDANT</v>
          </cell>
          <cell r="G73" t="str">
            <v>MICHAEL</v>
          </cell>
          <cell r="H73" t="str">
            <v>VC BRIGNAIS</v>
          </cell>
          <cell r="K73" t="str">
            <v>FSGT</v>
          </cell>
          <cell r="M73">
            <v>55660152</v>
          </cell>
        </row>
        <row r="74">
          <cell r="F74" t="str">
            <v>NEMOZ</v>
          </cell>
          <cell r="G74" t="str">
            <v>JEAN CLAUDE</v>
          </cell>
          <cell r="H74" t="str">
            <v>TEAM CYCLISTE TOUSSIEU</v>
          </cell>
          <cell r="K74" t="str">
            <v>FSGT</v>
          </cell>
          <cell r="M74">
            <v>55475367</v>
          </cell>
        </row>
        <row r="75">
          <cell r="F75" t="str">
            <v>DELORME</v>
          </cell>
          <cell r="G75" t="str">
            <v>ANTHONY</v>
          </cell>
          <cell r="H75" t="str">
            <v>VC BRIGNAIS</v>
          </cell>
          <cell r="K75" t="str">
            <v>FSGT</v>
          </cell>
          <cell r="M75">
            <v>55708597</v>
          </cell>
        </row>
        <row r="76">
          <cell r="F76" t="str">
            <v>AYAD</v>
          </cell>
          <cell r="G76" t="str">
            <v>JESSY</v>
          </cell>
          <cell r="H76" t="str">
            <v>VC VAULX EN VELIN</v>
          </cell>
          <cell r="K76" t="str">
            <v>FSGT</v>
          </cell>
          <cell r="M76">
            <v>55709081</v>
          </cell>
        </row>
      </sheetData>
      <sheetData sheetId="10">
        <row r="2">
          <cell r="F2" t="str">
            <v>REMOND</v>
          </cell>
          <cell r="G2" t="str">
            <v>Bruno</v>
          </cell>
          <cell r="H2" t="str">
            <v>CYCLO CLUB GIERES</v>
          </cell>
          <cell r="K2" t="str">
            <v>UFOLEP</v>
          </cell>
          <cell r="M2">
            <v>93315449</v>
          </cell>
        </row>
        <row r="3">
          <cell r="F3" t="str">
            <v>AGGOUN</v>
          </cell>
          <cell r="G3" t="str">
            <v>Tahar</v>
          </cell>
          <cell r="H3" t="str">
            <v>Espoir Cycliste Pays du Gier</v>
          </cell>
          <cell r="K3" t="str">
            <v>FSGT</v>
          </cell>
          <cell r="M3">
            <v>55664270</v>
          </cell>
        </row>
        <row r="4">
          <cell r="F4" t="str">
            <v>BESOMBES</v>
          </cell>
          <cell r="G4" t="str">
            <v>Gabriel</v>
          </cell>
          <cell r="H4" t="str">
            <v>SC MANISSIEUX</v>
          </cell>
          <cell r="K4" t="str">
            <v>UFOLEP</v>
          </cell>
          <cell r="M4">
            <v>98792418</v>
          </cell>
        </row>
        <row r="5">
          <cell r="F5" t="str">
            <v>LAGREVOL</v>
          </cell>
          <cell r="G5" t="str">
            <v>Michel</v>
          </cell>
          <cell r="H5" t="str">
            <v>E.C.O. FIRMINY</v>
          </cell>
          <cell r="K5" t="str">
            <v>FSGT</v>
          </cell>
          <cell r="M5">
            <v>431199</v>
          </cell>
        </row>
        <row r="6">
          <cell r="F6" t="str">
            <v>BOUVIER</v>
          </cell>
          <cell r="G6" t="str">
            <v>Xavier</v>
          </cell>
          <cell r="H6" t="str">
            <v>Saint James Vélo Club Montelimar</v>
          </cell>
          <cell r="K6" t="str">
            <v>FSGT</v>
          </cell>
          <cell r="M6">
            <v>55655332</v>
          </cell>
        </row>
        <row r="7">
          <cell r="F7" t="str">
            <v>MENUT</v>
          </cell>
          <cell r="G7" t="str">
            <v>Thierry</v>
          </cell>
          <cell r="H7" t="str">
            <v>TEAM ATC 26 DONZERE</v>
          </cell>
          <cell r="K7" t="str">
            <v>FSGT</v>
          </cell>
          <cell r="M7">
            <v>55710209</v>
          </cell>
        </row>
        <row r="8">
          <cell r="F8" t="str">
            <v>BALDUCCI</v>
          </cell>
          <cell r="G8" t="str">
            <v>Alfred</v>
          </cell>
          <cell r="H8" t="str">
            <v>Lac Alliance Cycliste</v>
          </cell>
          <cell r="K8" t="str">
            <v>FSGT</v>
          </cell>
          <cell r="M8">
            <v>139765</v>
          </cell>
        </row>
        <row r="9">
          <cell r="F9" t="str">
            <v>BATTIN</v>
          </cell>
          <cell r="G9" t="str">
            <v>ALAIN</v>
          </cell>
          <cell r="H9" t="str">
            <v>VC VILLEFRANCHE BEAUJOLAIS</v>
          </cell>
          <cell r="K9" t="str">
            <v>FSGT</v>
          </cell>
          <cell r="M9">
            <v>154991</v>
          </cell>
        </row>
        <row r="10">
          <cell r="F10" t="str">
            <v>LE MASSON</v>
          </cell>
          <cell r="G10" t="str">
            <v>Jean-Christophe</v>
          </cell>
          <cell r="H10" t="str">
            <v>VELO CLUB DE LA BIEVRE</v>
          </cell>
          <cell r="K10" t="str">
            <v>UFOLEP</v>
          </cell>
          <cell r="M10">
            <v>93321253</v>
          </cell>
        </row>
        <row r="11">
          <cell r="F11" t="str">
            <v>BARLAND</v>
          </cell>
          <cell r="G11" t="str">
            <v>LEO</v>
          </cell>
          <cell r="H11" t="str">
            <v>TEAM DES DOMBES</v>
          </cell>
          <cell r="K11" t="str">
            <v>FSGT</v>
          </cell>
          <cell r="M11">
            <v>55652723</v>
          </cell>
        </row>
        <row r="12">
          <cell r="F12" t="str">
            <v>PORGO</v>
          </cell>
          <cell r="G12" t="str">
            <v>Jean</v>
          </cell>
          <cell r="H12" t="str">
            <v>ECO FIRMINY</v>
          </cell>
          <cell r="K12" t="str">
            <v>FSGT</v>
          </cell>
          <cell r="M12">
            <v>141297</v>
          </cell>
        </row>
        <row r="13">
          <cell r="F13" t="str">
            <v>COLOMBET</v>
          </cell>
          <cell r="G13" t="str">
            <v>Christophe</v>
          </cell>
          <cell r="H13" t="str">
            <v>VOUGY Vélo Sport</v>
          </cell>
          <cell r="K13" t="str">
            <v>FSGT</v>
          </cell>
          <cell r="M13">
            <v>309781</v>
          </cell>
        </row>
        <row r="14">
          <cell r="F14" t="str">
            <v>PLASSE</v>
          </cell>
          <cell r="G14" t="str">
            <v>SERGE</v>
          </cell>
          <cell r="H14" t="str">
            <v>VC MAX BAREL</v>
          </cell>
          <cell r="K14" t="str">
            <v>FSGT</v>
          </cell>
          <cell r="M14">
            <v>234917</v>
          </cell>
        </row>
        <row r="15">
          <cell r="F15" t="str">
            <v>BELLUT</v>
          </cell>
          <cell r="G15" t="str">
            <v>MAXIME</v>
          </cell>
          <cell r="H15" t="str">
            <v>ES JONAGEOIS CYCLO</v>
          </cell>
          <cell r="K15" t="str">
            <v>FSGT</v>
          </cell>
          <cell r="M15">
            <v>55556220</v>
          </cell>
        </row>
        <row r="16">
          <cell r="F16" t="str">
            <v>MATHIEU</v>
          </cell>
          <cell r="G16" t="str">
            <v>Valentin</v>
          </cell>
          <cell r="H16" t="str">
            <v>Union Cycliste Pontcharra</v>
          </cell>
          <cell r="K16" t="str">
            <v>UFOLEP</v>
          </cell>
          <cell r="M16">
            <v>93321225</v>
          </cell>
        </row>
        <row r="17">
          <cell r="F17" t="str">
            <v>CERERAULT</v>
          </cell>
          <cell r="G17" t="str">
            <v>ADRIEN</v>
          </cell>
          <cell r="H17" t="str">
            <v>TEAM DES DOMBES</v>
          </cell>
          <cell r="K17" t="str">
            <v>FSGT</v>
          </cell>
          <cell r="M17">
            <v>55708729</v>
          </cell>
        </row>
        <row r="18">
          <cell r="F18" t="str">
            <v>BODIN</v>
          </cell>
          <cell r="G18" t="str">
            <v>ROBERT</v>
          </cell>
          <cell r="H18" t="str">
            <v>AC FRANCHELEINS</v>
          </cell>
          <cell r="K18" t="str">
            <v>FSGT</v>
          </cell>
          <cell r="M18">
            <v>55661741</v>
          </cell>
        </row>
        <row r="19">
          <cell r="F19" t="str">
            <v>GRAY</v>
          </cell>
          <cell r="G19" t="str">
            <v>FRANCK</v>
          </cell>
          <cell r="H19" t="str">
            <v>CYCLO TEAM 69</v>
          </cell>
          <cell r="K19" t="str">
            <v>FSGT</v>
          </cell>
          <cell r="M19">
            <v>55657026</v>
          </cell>
        </row>
        <row r="20">
          <cell r="F20" t="str">
            <v>MATHIAS</v>
          </cell>
          <cell r="G20" t="str">
            <v>ALAIN</v>
          </cell>
          <cell r="H20" t="str">
            <v>VC FRANCHEVILLE</v>
          </cell>
          <cell r="K20" t="str">
            <v>FSGT</v>
          </cell>
          <cell r="M20">
            <v>237843</v>
          </cell>
        </row>
        <row r="21">
          <cell r="F21" t="str">
            <v>BONDETTI</v>
          </cell>
          <cell r="G21" t="str">
            <v>ALDO</v>
          </cell>
          <cell r="H21" t="str">
            <v>VC CORBAS</v>
          </cell>
          <cell r="K21" t="str">
            <v>FSGT</v>
          </cell>
          <cell r="M21">
            <v>511568</v>
          </cell>
        </row>
        <row r="22">
          <cell r="F22" t="str">
            <v>AUMONIER</v>
          </cell>
          <cell r="G22" t="str">
            <v>GABRIEL</v>
          </cell>
          <cell r="H22" t="str">
            <v>VC TREVOUX</v>
          </cell>
          <cell r="K22" t="str">
            <v>FSGT</v>
          </cell>
          <cell r="M22">
            <v>55581562</v>
          </cell>
        </row>
        <row r="23">
          <cell r="F23" t="str">
            <v>PERRIN</v>
          </cell>
          <cell r="G23" t="str">
            <v>REMI</v>
          </cell>
          <cell r="H23" t="str">
            <v>AC LYON VAISE</v>
          </cell>
          <cell r="K23" t="str">
            <v>FSGT</v>
          </cell>
          <cell r="M23">
            <v>55547557</v>
          </cell>
        </row>
        <row r="24">
          <cell r="F24" t="str">
            <v>FAYOLLE</v>
          </cell>
          <cell r="G24" t="str">
            <v>JEAN MICHEL</v>
          </cell>
          <cell r="H24" t="str">
            <v>CLUB VIENNOIS D'ANIMATION CYCLISTE</v>
          </cell>
          <cell r="K24" t="str">
            <v>FSGT</v>
          </cell>
          <cell r="M24">
            <v>55634801</v>
          </cell>
        </row>
        <row r="25">
          <cell r="F25" t="str">
            <v>POULAT</v>
          </cell>
          <cell r="G25" t="str">
            <v>ANTOINE</v>
          </cell>
          <cell r="H25" t="str">
            <v>VC TREVOUX</v>
          </cell>
          <cell r="K25" t="str">
            <v>FSGT</v>
          </cell>
          <cell r="M25">
            <v>55714772</v>
          </cell>
        </row>
        <row r="26">
          <cell r="F26" t="str">
            <v>ANTONELLI</v>
          </cell>
          <cell r="G26" t="str">
            <v>Nicolas</v>
          </cell>
          <cell r="H26" t="str">
            <v>S.C MANISSIEUX</v>
          </cell>
          <cell r="K26" t="str">
            <v>UFOLEP</v>
          </cell>
          <cell r="M26">
            <v>98881688</v>
          </cell>
        </row>
        <row r="27">
          <cell r="F27" t="str">
            <v>NEYRAND</v>
          </cell>
          <cell r="G27" t="str">
            <v>PAUL</v>
          </cell>
          <cell r="H27" t="str">
            <v>VC TREVOUX</v>
          </cell>
          <cell r="K27" t="str">
            <v>FSGT</v>
          </cell>
          <cell r="M27">
            <v>55708142</v>
          </cell>
        </row>
        <row r="28">
          <cell r="F28" t="str">
            <v>JOUFFRET</v>
          </cell>
          <cell r="G28" t="str">
            <v>Didier</v>
          </cell>
          <cell r="H28" t="str">
            <v>C.C.St Peray</v>
          </cell>
          <cell r="K28" t="str">
            <v>FSGT</v>
          </cell>
          <cell r="M28">
            <v>55536987</v>
          </cell>
        </row>
        <row r="29">
          <cell r="F29" t="str">
            <v>RICHARD</v>
          </cell>
          <cell r="G29" t="str">
            <v>LUC</v>
          </cell>
          <cell r="H29" t="str">
            <v>CYCLO TEAM 69</v>
          </cell>
          <cell r="K29" t="str">
            <v>FSGT</v>
          </cell>
          <cell r="M29">
            <v>55657031</v>
          </cell>
        </row>
        <row r="30">
          <cell r="F30" t="str">
            <v>BERGEMIN</v>
          </cell>
          <cell r="G30" t="str">
            <v>CYRIL</v>
          </cell>
          <cell r="H30" t="str">
            <v>AC MOULIN A VENT</v>
          </cell>
          <cell r="K30" t="str">
            <v>FSGT</v>
          </cell>
          <cell r="M30">
            <v>55522232</v>
          </cell>
        </row>
        <row r="31">
          <cell r="F31" t="str">
            <v>CHOMETON</v>
          </cell>
          <cell r="G31" t="str">
            <v>Mathieu</v>
          </cell>
          <cell r="H31" t="str">
            <v>S.C MANISSIEUX</v>
          </cell>
          <cell r="K31" t="str">
            <v>UFOLEP</v>
          </cell>
          <cell r="M31">
            <v>98838260</v>
          </cell>
        </row>
        <row r="32">
          <cell r="F32" t="str">
            <v>LECOANET</v>
          </cell>
          <cell r="G32" t="str">
            <v>FRANCK</v>
          </cell>
          <cell r="H32" t="str">
            <v>ROUE SPORTIVE MEXIMIEUX</v>
          </cell>
          <cell r="K32" t="str">
            <v>FSGT</v>
          </cell>
          <cell r="M32">
            <v>55659270</v>
          </cell>
        </row>
        <row r="33">
          <cell r="F33" t="str">
            <v>CAPELLI</v>
          </cell>
          <cell r="G33" t="str">
            <v>Patrick</v>
          </cell>
          <cell r="H33" t="str">
            <v>CYCLO CLUB GIERES</v>
          </cell>
          <cell r="K33" t="str">
            <v>UFOLEP</v>
          </cell>
          <cell r="M33">
            <v>93322089</v>
          </cell>
        </row>
        <row r="34">
          <cell r="F34" t="str">
            <v>LOUPIEN</v>
          </cell>
          <cell r="G34" t="str">
            <v>Vincent</v>
          </cell>
          <cell r="H34" t="str">
            <v>CYCLO CLUB GIERES</v>
          </cell>
          <cell r="K34" t="str">
            <v>UFOLEP</v>
          </cell>
          <cell r="M34">
            <v>93295195</v>
          </cell>
        </row>
        <row r="35">
          <cell r="F35" t="str">
            <v>GOUTTEFARDE</v>
          </cell>
          <cell r="G35" t="str">
            <v>Geoffrey</v>
          </cell>
          <cell r="H35" t="str">
            <v>Espoir Cycliste Pays du Gier</v>
          </cell>
          <cell r="K35" t="str">
            <v>FSGT</v>
          </cell>
          <cell r="M35">
            <v>520132</v>
          </cell>
        </row>
        <row r="36">
          <cell r="F36" t="str">
            <v>COSENZA</v>
          </cell>
          <cell r="G36" t="str">
            <v>WALTER</v>
          </cell>
          <cell r="H36" t="str">
            <v>VC LAGNIEU</v>
          </cell>
          <cell r="K36" t="str">
            <v>FSGT</v>
          </cell>
          <cell r="M36">
            <v>55591083</v>
          </cell>
        </row>
        <row r="37">
          <cell r="F37" t="str">
            <v>HERRERA</v>
          </cell>
          <cell r="G37" t="str">
            <v>MICHEL</v>
          </cell>
          <cell r="H37" t="str">
            <v>EC SAINT PRIEST</v>
          </cell>
          <cell r="K37" t="str">
            <v>FSGT</v>
          </cell>
          <cell r="M37">
            <v>231253</v>
          </cell>
        </row>
        <row r="38">
          <cell r="F38" t="str">
            <v>NORAZ</v>
          </cell>
          <cell r="G38" t="str">
            <v>Florent</v>
          </cell>
          <cell r="H38" t="str">
            <v>CYCLO CLUB GIERES</v>
          </cell>
          <cell r="K38" t="str">
            <v>UFOLEP</v>
          </cell>
          <cell r="M38">
            <v>93322067</v>
          </cell>
        </row>
        <row r="39">
          <cell r="F39" t="str">
            <v>JAUDAUX</v>
          </cell>
          <cell r="G39" t="str">
            <v>ERIC</v>
          </cell>
          <cell r="H39" t="str">
            <v>ECO VILLEURBANNE</v>
          </cell>
          <cell r="K39" t="str">
            <v>FSGT</v>
          </cell>
          <cell r="M39">
            <v>55536454</v>
          </cell>
        </row>
        <row r="40">
          <cell r="F40" t="str">
            <v>BAILLY</v>
          </cell>
          <cell r="G40" t="str">
            <v>DIDIER</v>
          </cell>
          <cell r="H40" t="str">
            <v>VC MAX BAREL</v>
          </cell>
          <cell r="K40" t="str">
            <v>FSGT</v>
          </cell>
          <cell r="M40">
            <v>227069</v>
          </cell>
        </row>
        <row r="41">
          <cell r="F41" t="str">
            <v>FAYARD</v>
          </cell>
          <cell r="G41" t="str">
            <v>René</v>
          </cell>
          <cell r="H41" t="str">
            <v>ROUE D'OR CHAMBON FEUGEROLLES</v>
          </cell>
          <cell r="K41" t="str">
            <v>FSGT</v>
          </cell>
          <cell r="M41">
            <v>547440</v>
          </cell>
        </row>
        <row r="42">
          <cell r="F42" t="str">
            <v>GOMES</v>
          </cell>
          <cell r="G42" t="str">
            <v>Fernando</v>
          </cell>
          <cell r="H42" t="str">
            <v>VELO CLUB VALRHONA TAIN TOURNON</v>
          </cell>
          <cell r="K42" t="str">
            <v>FSGT</v>
          </cell>
          <cell r="M42">
            <v>55532990</v>
          </cell>
        </row>
        <row r="43">
          <cell r="F43" t="str">
            <v>GIRIN</v>
          </cell>
          <cell r="G43" t="str">
            <v>BERNARD</v>
          </cell>
          <cell r="H43" t="str">
            <v>VC FRANCHEVILLE</v>
          </cell>
          <cell r="K43" t="str">
            <v>FSGT</v>
          </cell>
          <cell r="M43">
            <v>233467</v>
          </cell>
        </row>
        <row r="44">
          <cell r="F44" t="str">
            <v>SERAPHIN</v>
          </cell>
          <cell r="G44" t="str">
            <v>THIERRY</v>
          </cell>
          <cell r="H44" t="str">
            <v>TEAM DES DOMBES</v>
          </cell>
          <cell r="K44" t="str">
            <v>FSGT</v>
          </cell>
          <cell r="M44">
            <v>55583935</v>
          </cell>
        </row>
        <row r="45">
          <cell r="F45" t="str">
            <v>BAYON</v>
          </cell>
          <cell r="G45" t="str">
            <v>Fabrice</v>
          </cell>
          <cell r="H45" t="str">
            <v>CR4C Roanne</v>
          </cell>
          <cell r="K45" t="str">
            <v>FSGT</v>
          </cell>
          <cell r="M45">
            <v>140511</v>
          </cell>
        </row>
        <row r="46">
          <cell r="F46" t="str">
            <v>CHALAYE</v>
          </cell>
          <cell r="G46" t="str">
            <v>Maxime</v>
          </cell>
          <cell r="H46" t="str">
            <v>VELO CLUB RAMBERTOIS</v>
          </cell>
          <cell r="K46" t="str">
            <v>FSGT</v>
          </cell>
          <cell r="M46">
            <v>448585</v>
          </cell>
        </row>
        <row r="47">
          <cell r="F47" t="str">
            <v>GENIN</v>
          </cell>
          <cell r="G47" t="str">
            <v>Valentin</v>
          </cell>
          <cell r="H47" t="str">
            <v>CYCLO CLUB GIERES</v>
          </cell>
          <cell r="K47" t="str">
            <v>UFOLEP</v>
          </cell>
          <cell r="M47">
            <v>93312468</v>
          </cell>
        </row>
        <row r="48">
          <cell r="F48" t="str">
            <v>DUBOIS</v>
          </cell>
          <cell r="G48" t="str">
            <v>JEAN MICHEL</v>
          </cell>
          <cell r="H48" t="str">
            <v>VC LAGNIEU</v>
          </cell>
          <cell r="K48" t="str">
            <v>FSGT</v>
          </cell>
          <cell r="M48">
            <v>55657778</v>
          </cell>
        </row>
        <row r="49">
          <cell r="F49" t="str">
            <v>SIBILLE</v>
          </cell>
          <cell r="G49" t="str">
            <v>Jean-Christophe</v>
          </cell>
          <cell r="H49" t="str">
            <v>Union Cycliste Forez 42</v>
          </cell>
          <cell r="K49" t="str">
            <v>FSGT</v>
          </cell>
          <cell r="M49">
            <v>139417</v>
          </cell>
        </row>
        <row r="50">
          <cell r="F50" t="str">
            <v>FRASSANITO</v>
          </cell>
          <cell r="G50" t="str">
            <v>JEAN CLAUDE</v>
          </cell>
          <cell r="H50" t="str">
            <v>VC BRIGNAIS</v>
          </cell>
          <cell r="K50" t="str">
            <v>FSGT</v>
          </cell>
          <cell r="M50">
            <v>429134</v>
          </cell>
        </row>
        <row r="51">
          <cell r="F51" t="str">
            <v>DUFOUR</v>
          </cell>
          <cell r="G51" t="str">
            <v>BORIS</v>
          </cell>
          <cell r="H51" t="str">
            <v>VC TREVOUX</v>
          </cell>
          <cell r="K51" t="str">
            <v>FSGT</v>
          </cell>
          <cell r="M51">
            <v>55708136</v>
          </cell>
        </row>
        <row r="52">
          <cell r="F52" t="str">
            <v>VINCENDON</v>
          </cell>
          <cell r="G52" t="str">
            <v>LOUIS</v>
          </cell>
          <cell r="H52" t="str">
            <v>CC CHATONNAY SAINTE ANNE</v>
          </cell>
          <cell r="K52" t="str">
            <v>FSGT</v>
          </cell>
          <cell r="M52">
            <v>55597693</v>
          </cell>
        </row>
        <row r="53">
          <cell r="F53" t="str">
            <v>BANC</v>
          </cell>
          <cell r="G53" t="str">
            <v>Olivier</v>
          </cell>
          <cell r="H53" t="str">
            <v>UC Montmeyran Valence</v>
          </cell>
          <cell r="K53" t="str">
            <v>FSGT</v>
          </cell>
          <cell r="M53">
            <v>55510534</v>
          </cell>
        </row>
        <row r="54">
          <cell r="F54" t="str">
            <v>CHAPUIS</v>
          </cell>
          <cell r="G54" t="str">
            <v>JEAN PIERRE</v>
          </cell>
          <cell r="H54" t="str">
            <v>VC BRIGNAIS</v>
          </cell>
          <cell r="K54" t="str">
            <v>FSGT</v>
          </cell>
          <cell r="M54">
            <v>299234</v>
          </cell>
        </row>
        <row r="55">
          <cell r="F55" t="str">
            <v>FEREY</v>
          </cell>
          <cell r="G55" t="str">
            <v>JOCELYN</v>
          </cell>
          <cell r="H55" t="str">
            <v>VC VAULX EN VELIN</v>
          </cell>
          <cell r="K55" t="str">
            <v>FSGT</v>
          </cell>
          <cell r="M55">
            <v>398482</v>
          </cell>
        </row>
        <row r="56">
          <cell r="F56" t="str">
            <v>FETTET</v>
          </cell>
          <cell r="G56" t="str">
            <v>PASCAL</v>
          </cell>
          <cell r="H56" t="str">
            <v>VC LAGNIEU</v>
          </cell>
          <cell r="K56" t="str">
            <v>FSGT</v>
          </cell>
          <cell r="M56">
            <v>55558466</v>
          </cell>
        </row>
        <row r="57">
          <cell r="F57" t="str">
            <v>ZARB</v>
          </cell>
          <cell r="G57" t="str">
            <v>EDMOND</v>
          </cell>
          <cell r="H57" t="str">
            <v>AC FRANCHELEINS</v>
          </cell>
          <cell r="K57" t="str">
            <v>FSGT</v>
          </cell>
          <cell r="M57">
            <v>55583948</v>
          </cell>
        </row>
        <row r="58">
          <cell r="F58" t="str">
            <v>FOUILLOUSE</v>
          </cell>
          <cell r="G58" t="str">
            <v>Hervé</v>
          </cell>
          <cell r="H58" t="str">
            <v>Guidon d'Or Costellois</v>
          </cell>
          <cell r="K58" t="str">
            <v>FSGT</v>
          </cell>
          <cell r="M58">
            <v>150080</v>
          </cell>
        </row>
        <row r="59">
          <cell r="F59" t="str">
            <v>JOLY</v>
          </cell>
          <cell r="G59" t="str">
            <v>Jean Luc</v>
          </cell>
          <cell r="H59" t="str">
            <v>Team Velo Puissance</v>
          </cell>
          <cell r="K59" t="str">
            <v>FSGT</v>
          </cell>
          <cell r="M59">
            <v>55549818</v>
          </cell>
        </row>
        <row r="60">
          <cell r="F60" t="str">
            <v>ROUBY</v>
          </cell>
          <cell r="G60" t="str">
            <v>Romain</v>
          </cell>
          <cell r="H60" t="str">
            <v>VELO CLUB RAMBERTOIS</v>
          </cell>
          <cell r="K60" t="str">
            <v>FSGT</v>
          </cell>
          <cell r="M60">
            <v>55480939</v>
          </cell>
        </row>
        <row r="61">
          <cell r="F61" t="str">
            <v>OLMOS</v>
          </cell>
          <cell r="G61" t="str">
            <v>JOSE</v>
          </cell>
          <cell r="H61" t="str">
            <v>VC CORBAS</v>
          </cell>
          <cell r="K61" t="str">
            <v>FSGT</v>
          </cell>
          <cell r="M61">
            <v>253099</v>
          </cell>
        </row>
        <row r="62">
          <cell r="F62" t="str">
            <v>VIOLANO</v>
          </cell>
          <cell r="G62" t="str">
            <v>JEAN PAUL</v>
          </cell>
          <cell r="H62" t="str">
            <v>VC CORBAS</v>
          </cell>
          <cell r="K62" t="str">
            <v>FSGT</v>
          </cell>
          <cell r="M62">
            <v>421408</v>
          </cell>
        </row>
        <row r="63">
          <cell r="F63" t="str">
            <v>OSOWSKI</v>
          </cell>
          <cell r="G63" t="str">
            <v>PHILIPPE</v>
          </cell>
          <cell r="H63" t="str">
            <v>CLUB VIENNOIS D'ANIMATION CYCLISTE</v>
          </cell>
          <cell r="K63" t="str">
            <v>FSGT</v>
          </cell>
          <cell r="M63">
            <v>55648715</v>
          </cell>
        </row>
        <row r="64">
          <cell r="F64" t="str">
            <v>FREDDO</v>
          </cell>
          <cell r="G64" t="str">
            <v>LIONEL</v>
          </cell>
          <cell r="H64" t="str">
            <v>EC PIERRE BENITE SAINT GENIS LAVAL</v>
          </cell>
          <cell r="K64" t="str">
            <v>FSGT</v>
          </cell>
          <cell r="M64">
            <v>224821</v>
          </cell>
        </row>
        <row r="65">
          <cell r="F65" t="str">
            <v>FLORENCE</v>
          </cell>
          <cell r="G65" t="str">
            <v>Thierry</v>
          </cell>
          <cell r="H65" t="str">
            <v>CSADN ROANNE MABLY Cyclisme</v>
          </cell>
          <cell r="K65" t="str">
            <v>FSGT</v>
          </cell>
          <cell r="M65">
            <v>55714019</v>
          </cell>
        </row>
        <row r="66">
          <cell r="F66" t="str">
            <v>PLISSONNIER</v>
          </cell>
          <cell r="G66" t="str">
            <v>PHILIPPE</v>
          </cell>
          <cell r="H66" t="str">
            <v>CLUB VIENNOIS D'ANIMATION CYCLISTE</v>
          </cell>
          <cell r="K66" t="str">
            <v>FSGT</v>
          </cell>
          <cell r="M66">
            <v>55713333</v>
          </cell>
        </row>
        <row r="67">
          <cell r="F67" t="str">
            <v>ROCHE</v>
          </cell>
          <cell r="G67" t="str">
            <v>Dominique</v>
          </cell>
          <cell r="H67" t="str">
            <v>ECO FIRMINY</v>
          </cell>
          <cell r="K67" t="str">
            <v>FSGT</v>
          </cell>
          <cell r="M67">
            <v>55543514</v>
          </cell>
        </row>
        <row r="68">
          <cell r="F68" t="str">
            <v>GOMEZ</v>
          </cell>
          <cell r="G68" t="str">
            <v>Christian</v>
          </cell>
          <cell r="H68" t="str">
            <v>Roue d'Or Chambon Feugerolle</v>
          </cell>
          <cell r="K68" t="str">
            <v>FSGT</v>
          </cell>
          <cell r="M68">
            <v>137482</v>
          </cell>
        </row>
        <row r="69">
          <cell r="E69">
            <v>55708085</v>
          </cell>
          <cell r="F69" t="str">
            <v>ALCARAZ</v>
          </cell>
          <cell r="G69" t="str">
            <v>MAX</v>
          </cell>
          <cell r="H69" t="str">
            <v>VC CORBAS</v>
          </cell>
          <cell r="K69" t="str">
            <v>FSGT</v>
          </cell>
          <cell r="M69">
            <v>55708085</v>
          </cell>
        </row>
        <row r="70">
          <cell r="E70">
            <v>55522219</v>
          </cell>
          <cell r="F70" t="str">
            <v>ALPHAZAN</v>
          </cell>
          <cell r="G70" t="str">
            <v>NICOLAS</v>
          </cell>
          <cell r="H70" t="str">
            <v>VC CORBAS</v>
          </cell>
          <cell r="K70" t="str">
            <v>FSGT</v>
          </cell>
          <cell r="M70">
            <v>55522219</v>
          </cell>
        </row>
        <row r="72">
          <cell r="F72" t="str">
            <v>REY DIT GUZER</v>
          </cell>
          <cell r="G72" t="str">
            <v>SILVIN</v>
          </cell>
          <cell r="H72" t="str">
            <v>AC MOULIN A VENT</v>
          </cell>
          <cell r="K72" t="str">
            <v>FSGT</v>
          </cell>
          <cell r="M72">
            <v>525118</v>
          </cell>
        </row>
        <row r="73">
          <cell r="F73" t="str">
            <v>ANSELME</v>
          </cell>
          <cell r="G73" t="str">
            <v>DOMINIQUE</v>
          </cell>
          <cell r="H73" t="str">
            <v>ES JONAGEOIS CYCLO</v>
          </cell>
          <cell r="K73" t="str">
            <v>FSGT</v>
          </cell>
          <cell r="M73">
            <v>55556357</v>
          </cell>
        </row>
        <row r="74">
          <cell r="F74" t="str">
            <v>PALARIC</v>
          </cell>
          <cell r="G74" t="str">
            <v>JOEL</v>
          </cell>
          <cell r="H74" t="str">
            <v>VC BELLEGARDE</v>
          </cell>
          <cell r="K74" t="str">
            <v>FSGT</v>
          </cell>
          <cell r="M74">
            <v>55591282</v>
          </cell>
        </row>
        <row r="75">
          <cell r="E75">
            <v>55716421</v>
          </cell>
          <cell r="F75" t="str">
            <v>GIBAND</v>
          </cell>
          <cell r="G75" t="str">
            <v>EVAN</v>
          </cell>
          <cell r="H75" t="str">
            <v>VELO GRIFFON MEYZIEU</v>
          </cell>
          <cell r="K75" t="str">
            <v>FSGT</v>
          </cell>
          <cell r="M75">
            <v>55716421</v>
          </cell>
        </row>
        <row r="76">
          <cell r="F76" t="str">
            <v>BRAVARD</v>
          </cell>
          <cell r="G76" t="str">
            <v>Roland</v>
          </cell>
          <cell r="H76" t="str">
            <v>VS FRAISSES</v>
          </cell>
          <cell r="K76" t="str">
            <v>FSGT</v>
          </cell>
          <cell r="M76">
            <v>55661418</v>
          </cell>
        </row>
        <row r="77">
          <cell r="F77" t="str">
            <v>DOMINEY</v>
          </cell>
          <cell r="G77" t="str">
            <v>PETER</v>
          </cell>
          <cell r="H77" t="str">
            <v>ROUE SPORTIVE MEXIMIEUX</v>
          </cell>
          <cell r="K77" t="str">
            <v>FSGT</v>
          </cell>
          <cell r="M77">
            <v>55663201</v>
          </cell>
        </row>
        <row r="78">
          <cell r="F78" t="str">
            <v>NEVEU</v>
          </cell>
          <cell r="G78" t="str">
            <v>LAURENT</v>
          </cell>
          <cell r="H78" t="str">
            <v>EC PIERRE BENITE SAINT GENIS LAVAL</v>
          </cell>
          <cell r="K78" t="str">
            <v>FSGT</v>
          </cell>
          <cell r="M78">
            <v>55656546</v>
          </cell>
        </row>
      </sheetData>
      <sheetData sheetId="11">
        <row r="2">
          <cell r="F2" t="str">
            <v>AMENGUAL</v>
          </cell>
          <cell r="G2" t="str">
            <v>Romain</v>
          </cell>
          <cell r="H2" t="str">
            <v>Étoile  cycliste Flacenne</v>
          </cell>
          <cell r="K2" t="str">
            <v>FSGT</v>
          </cell>
          <cell r="M2">
            <v>55660226</v>
          </cell>
        </row>
        <row r="3">
          <cell r="F3" t="str">
            <v>AMBRASSI</v>
          </cell>
          <cell r="G3" t="str">
            <v>DOMINIQUE</v>
          </cell>
          <cell r="H3" t="str">
            <v>CC LAGNIEU</v>
          </cell>
          <cell r="K3" t="str">
            <v>FSGT</v>
          </cell>
          <cell r="M3">
            <v>55573918</v>
          </cell>
        </row>
        <row r="4">
          <cell r="F4" t="str">
            <v>PIRAT</v>
          </cell>
          <cell r="G4" t="str">
            <v>ABEL</v>
          </cell>
          <cell r="H4" t="str">
            <v>VC BRIGNAIS</v>
          </cell>
          <cell r="K4" t="str">
            <v>FSGT</v>
          </cell>
          <cell r="M4">
            <v>229861</v>
          </cell>
        </row>
        <row r="5">
          <cell r="F5" t="str">
            <v>BALANDRAS</v>
          </cell>
          <cell r="G5" t="str">
            <v>FLAVIE</v>
          </cell>
          <cell r="H5" t="str">
            <v>VC TREVOUX</v>
          </cell>
          <cell r="K5" t="str">
            <v>FSGT</v>
          </cell>
          <cell r="M5">
            <v>55708138</v>
          </cell>
        </row>
        <row r="6">
          <cell r="F6" t="str">
            <v>FREMY</v>
          </cell>
          <cell r="G6" t="str">
            <v>THIERRY</v>
          </cell>
          <cell r="H6" t="str">
            <v>ROUE SPORTIVE MEXIMIEUX</v>
          </cell>
          <cell r="K6" t="str">
            <v>FSGT</v>
          </cell>
          <cell r="M6">
            <v>55594933</v>
          </cell>
        </row>
        <row r="7">
          <cell r="F7" t="str">
            <v>GRENAUD</v>
          </cell>
          <cell r="G7" t="str">
            <v>CLAUDE</v>
          </cell>
          <cell r="H7" t="str">
            <v>EC SAINT PRIEST</v>
          </cell>
          <cell r="K7" t="str">
            <v>FSGT</v>
          </cell>
          <cell r="M7">
            <v>231250</v>
          </cell>
        </row>
        <row r="8">
          <cell r="F8" t="str">
            <v>INDJENIAN</v>
          </cell>
          <cell r="G8" t="str">
            <v>ERIC</v>
          </cell>
          <cell r="H8" t="str">
            <v>VC LAGNIEU</v>
          </cell>
          <cell r="K8" t="str">
            <v>FSGT</v>
          </cell>
          <cell r="M8">
            <v>55599423</v>
          </cell>
        </row>
        <row r="9">
          <cell r="F9" t="str">
            <v>PROTAS</v>
          </cell>
          <cell r="G9" t="str">
            <v>PHILIPPE</v>
          </cell>
          <cell r="H9" t="str">
            <v>CS PONT DE CHERUY</v>
          </cell>
          <cell r="K9" t="str">
            <v>FSGT</v>
          </cell>
          <cell r="M9">
            <v>301951</v>
          </cell>
        </row>
        <row r="10">
          <cell r="F10" t="str">
            <v>CHOMAUD</v>
          </cell>
          <cell r="G10" t="str">
            <v>JOEL</v>
          </cell>
          <cell r="H10" t="str">
            <v>VC BRIGNAIS</v>
          </cell>
          <cell r="K10" t="str">
            <v>FSGT</v>
          </cell>
          <cell r="M10">
            <v>423037</v>
          </cell>
        </row>
        <row r="11">
          <cell r="F11" t="str">
            <v>GARON</v>
          </cell>
          <cell r="G11" t="str">
            <v>ALBERT</v>
          </cell>
          <cell r="H11" t="str">
            <v>CS PONT DE CHERUY</v>
          </cell>
          <cell r="K11" t="str">
            <v>FSGT</v>
          </cell>
          <cell r="M11">
            <v>55652426</v>
          </cell>
        </row>
        <row r="12">
          <cell r="F12" t="str">
            <v>DUPUIS</v>
          </cell>
          <cell r="G12" t="str">
            <v>Patrick</v>
          </cell>
          <cell r="H12" t="str">
            <v>VELO CLUB VALRHONA TAIN TOURNON</v>
          </cell>
          <cell r="K12" t="str">
            <v>FSGT</v>
          </cell>
          <cell r="M12">
            <v>55514267</v>
          </cell>
        </row>
        <row r="13">
          <cell r="F13" t="str">
            <v>BERNARD</v>
          </cell>
          <cell r="G13" t="str">
            <v>PASCAL</v>
          </cell>
          <cell r="H13" t="str">
            <v>CS PONT DE CHERUY</v>
          </cell>
          <cell r="K13" t="str">
            <v>FSGT</v>
          </cell>
          <cell r="M13">
            <v>5475166</v>
          </cell>
        </row>
        <row r="14">
          <cell r="F14" t="str">
            <v>GUIGON</v>
          </cell>
          <cell r="G14" t="str">
            <v>MICHEL</v>
          </cell>
          <cell r="H14" t="str">
            <v>VC TREVOUX</v>
          </cell>
          <cell r="K14" t="str">
            <v>FSGT</v>
          </cell>
          <cell r="M14">
            <v>55581414</v>
          </cell>
        </row>
        <row r="15">
          <cell r="F15" t="str">
            <v>WNECK</v>
          </cell>
          <cell r="G15" t="str">
            <v>GUY</v>
          </cell>
          <cell r="H15" t="str">
            <v>VC BRIGNAIS</v>
          </cell>
          <cell r="K15" t="str">
            <v>FSGT</v>
          </cell>
          <cell r="M15">
            <v>361531</v>
          </cell>
        </row>
        <row r="16">
          <cell r="F16" t="str">
            <v>ROCFORT</v>
          </cell>
          <cell r="G16" t="str">
            <v>SOPHIE</v>
          </cell>
          <cell r="H16" t="str">
            <v>AS BERTHELOT MERMOZ</v>
          </cell>
          <cell r="K16" t="str">
            <v>FSGT</v>
          </cell>
          <cell r="M16">
            <v>55661189</v>
          </cell>
        </row>
        <row r="17">
          <cell r="F17" t="str">
            <v>PRAT</v>
          </cell>
          <cell r="G17" t="str">
            <v>MAURICE</v>
          </cell>
          <cell r="H17" t="str">
            <v>EC SAINT PRIEST</v>
          </cell>
          <cell r="K17" t="str">
            <v>FSGT</v>
          </cell>
          <cell r="M17">
            <v>365593</v>
          </cell>
        </row>
        <row r="18">
          <cell r="F18" t="str">
            <v>HARNOIS</v>
          </cell>
          <cell r="G18" t="str">
            <v>CLEMENTINE</v>
          </cell>
          <cell r="H18" t="str">
            <v>AC MOULIN A VENT</v>
          </cell>
          <cell r="K18" t="str">
            <v>FSGT</v>
          </cell>
          <cell r="M18">
            <v>229583</v>
          </cell>
        </row>
        <row r="19">
          <cell r="F19" t="str">
            <v>BURFIN</v>
          </cell>
          <cell r="G19" t="str">
            <v>DANIEL</v>
          </cell>
          <cell r="H19" t="str">
            <v>VC FRANCHEVILLE</v>
          </cell>
          <cell r="K19" t="str">
            <v>FSGT</v>
          </cell>
          <cell r="M19">
            <v>300257</v>
          </cell>
        </row>
        <row r="20">
          <cell r="F20" t="str">
            <v>GROS</v>
          </cell>
          <cell r="G20" t="str">
            <v>JEAN CHRISTOPHE</v>
          </cell>
          <cell r="H20" t="str">
            <v>AC MOULIN A VENT</v>
          </cell>
          <cell r="K20" t="str">
            <v>FSGT</v>
          </cell>
          <cell r="M20">
            <v>536812</v>
          </cell>
        </row>
        <row r="21">
          <cell r="F21" t="str">
            <v>NEDELEC</v>
          </cell>
          <cell r="G21" t="str">
            <v>PATRICK</v>
          </cell>
          <cell r="H21" t="str">
            <v>THOU VELO</v>
          </cell>
          <cell r="K21" t="str">
            <v>FSGT</v>
          </cell>
          <cell r="M21">
            <v>55652309</v>
          </cell>
        </row>
        <row r="22">
          <cell r="F22" t="str">
            <v>ALBEROLA</v>
          </cell>
          <cell r="G22" t="str">
            <v>SYLVIE</v>
          </cell>
          <cell r="H22" t="str">
            <v>AC FRANCHELEINS</v>
          </cell>
          <cell r="K22" t="str">
            <v>FSGT</v>
          </cell>
          <cell r="M22">
            <v>55661742</v>
          </cell>
        </row>
        <row r="23">
          <cell r="F23" t="str">
            <v>EXIGA</v>
          </cell>
          <cell r="G23" t="str">
            <v>MARCEL</v>
          </cell>
          <cell r="H23" t="str">
            <v>VELO GRIFFON MEYZIEU</v>
          </cell>
          <cell r="K23" t="str">
            <v>FSGT</v>
          </cell>
          <cell r="M23">
            <v>55601089</v>
          </cell>
        </row>
        <row r="24">
          <cell r="F24" t="str">
            <v>GOUJON</v>
          </cell>
          <cell r="G24" t="str">
            <v>MAXIME</v>
          </cell>
          <cell r="H24" t="str">
            <v>CC LAGNIEU</v>
          </cell>
          <cell r="K24" t="str">
            <v>FSGT</v>
          </cell>
          <cell r="M24">
            <v>55573927</v>
          </cell>
        </row>
        <row r="25">
          <cell r="F25" t="str">
            <v>JANET</v>
          </cell>
          <cell r="G25" t="str">
            <v>CHRISTIAN</v>
          </cell>
          <cell r="H25" t="str">
            <v>EC MOULIN A VENT VENISSIEUX</v>
          </cell>
          <cell r="K25" t="str">
            <v>FSGT</v>
          </cell>
          <cell r="M25">
            <v>218672</v>
          </cell>
        </row>
        <row r="26">
          <cell r="F26" t="str">
            <v>CHATAIN</v>
          </cell>
          <cell r="G26" t="str">
            <v>Luc</v>
          </cell>
          <cell r="H26" t="str">
            <v>Velo Club RAMBERTOIS</v>
          </cell>
          <cell r="K26" t="str">
            <v>FSGT</v>
          </cell>
          <cell r="M26">
            <v>235102</v>
          </cell>
        </row>
        <row r="27">
          <cell r="F27" t="str">
            <v>MILLET</v>
          </cell>
          <cell r="G27" t="str">
            <v>PIERRE</v>
          </cell>
          <cell r="H27" t="str">
            <v>VC TREVOUX</v>
          </cell>
          <cell r="K27" t="str">
            <v>FSGT</v>
          </cell>
          <cell r="M27">
            <v>55588024</v>
          </cell>
        </row>
        <row r="28">
          <cell r="F28" t="str">
            <v>CARRE</v>
          </cell>
          <cell r="G28" t="str">
            <v>Bernard</v>
          </cell>
          <cell r="H28" t="str">
            <v>Vélo Club Roannais</v>
          </cell>
          <cell r="K28" t="str">
            <v>FSGT</v>
          </cell>
          <cell r="M28">
            <v>143623</v>
          </cell>
        </row>
        <row r="29">
          <cell r="F29" t="str">
            <v>THIBAULT</v>
          </cell>
          <cell r="G29" t="str">
            <v>DAVID</v>
          </cell>
          <cell r="H29" t="str">
            <v>ROUE SPORTIVE MEXIMIEUX</v>
          </cell>
          <cell r="K29" t="str">
            <v>FSGT</v>
          </cell>
          <cell r="M29">
            <v>55576720</v>
          </cell>
        </row>
        <row r="30">
          <cell r="F30" t="str">
            <v>CHAMBON</v>
          </cell>
          <cell r="G30" t="str">
            <v>DAMIEN</v>
          </cell>
          <cell r="H30" t="str">
            <v>EC SAINT PRIEST</v>
          </cell>
          <cell r="K30" t="str">
            <v>FSGT</v>
          </cell>
          <cell r="M30">
            <v>55668103</v>
          </cell>
        </row>
        <row r="31">
          <cell r="F31" t="str">
            <v>BENOIT</v>
          </cell>
          <cell r="G31" t="str">
            <v>Christian</v>
          </cell>
          <cell r="H31" t="str">
            <v>VELO CLUB RAMBERTOIS</v>
          </cell>
          <cell r="K31" t="str">
            <v>FSGT</v>
          </cell>
          <cell r="M31">
            <v>55654723</v>
          </cell>
        </row>
        <row r="32">
          <cell r="F32" t="str">
            <v>VALLET</v>
          </cell>
          <cell r="G32" t="str">
            <v>GERARD</v>
          </cell>
          <cell r="H32" t="str">
            <v>ECO VILLEURBANNE</v>
          </cell>
          <cell r="K32" t="str">
            <v>FSGT</v>
          </cell>
          <cell r="M32">
            <v>217704</v>
          </cell>
        </row>
        <row r="33">
          <cell r="F33" t="str">
            <v>CLEMENT</v>
          </cell>
          <cell r="G33" t="str">
            <v>Pierre</v>
          </cell>
          <cell r="H33" t="str">
            <v>Vélo Sprint Romanais Péageois</v>
          </cell>
          <cell r="K33" t="str">
            <v>FSGT</v>
          </cell>
          <cell r="M33">
            <v>55653882</v>
          </cell>
        </row>
        <row r="34">
          <cell r="F34" t="str">
            <v>MOLLON</v>
          </cell>
          <cell r="G34" t="str">
            <v>MICHEL</v>
          </cell>
          <cell r="H34" t="str">
            <v>VC BRIGNAIS</v>
          </cell>
          <cell r="K34" t="str">
            <v>FSGT</v>
          </cell>
          <cell r="M34">
            <v>243979</v>
          </cell>
        </row>
        <row r="35">
          <cell r="F35" t="str">
            <v>GUEST</v>
          </cell>
          <cell r="G35" t="str">
            <v>MICHEL</v>
          </cell>
          <cell r="H35" t="str">
            <v>AC SAINT JEAN LE VIEUX</v>
          </cell>
          <cell r="K35" t="str">
            <v>FSGT</v>
          </cell>
          <cell r="M35">
            <v>55645431</v>
          </cell>
        </row>
        <row r="36">
          <cell r="F36" t="str">
            <v>PIPARD</v>
          </cell>
          <cell r="G36" t="str">
            <v>Andre</v>
          </cell>
          <cell r="H36" t="str">
            <v>VELO CLUB RAMBERTOIS</v>
          </cell>
          <cell r="K36" t="str">
            <v>FSGT</v>
          </cell>
          <cell r="M36">
            <v>55531883</v>
          </cell>
        </row>
        <row r="37">
          <cell r="F37" t="str">
            <v>HALUPKA</v>
          </cell>
          <cell r="G37" t="str">
            <v>FREDERIC</v>
          </cell>
          <cell r="H37" t="str">
            <v>TEAM DES DOMBES</v>
          </cell>
          <cell r="K37" t="str">
            <v>FSGT</v>
          </cell>
          <cell r="M37">
            <v>55589537</v>
          </cell>
        </row>
        <row r="38">
          <cell r="F38" t="str">
            <v>REYNAUD</v>
          </cell>
          <cell r="G38" t="str">
            <v>Jacky</v>
          </cell>
          <cell r="H38" t="str">
            <v>VELO CLUB RAMBERTOIS</v>
          </cell>
          <cell r="K38" t="str">
            <v>FSGT</v>
          </cell>
          <cell r="M38">
            <v>55537624</v>
          </cell>
        </row>
        <row r="39">
          <cell r="F39" t="str">
            <v>PROY</v>
          </cell>
          <cell r="G39" t="str">
            <v>GERARD</v>
          </cell>
          <cell r="H39" t="str">
            <v>VC MAX BAREL</v>
          </cell>
          <cell r="K39" t="str">
            <v>FSGT</v>
          </cell>
          <cell r="M39">
            <v>234933</v>
          </cell>
        </row>
        <row r="41">
          <cell r="F41" t="str">
            <v>VAUTRIN</v>
          </cell>
          <cell r="G41" t="str">
            <v>JEAN CLAUDE</v>
          </cell>
          <cell r="H41" t="str">
            <v>AC MOULIN A VENT</v>
          </cell>
          <cell r="K41" t="str">
            <v>FSGT</v>
          </cell>
          <cell r="M41">
            <v>525145</v>
          </cell>
        </row>
        <row r="42">
          <cell r="F42" t="str">
            <v>THIEBAUT</v>
          </cell>
          <cell r="G42" t="str">
            <v>Dominique</v>
          </cell>
          <cell r="H42" t="str">
            <v>UC TULLINS FURES</v>
          </cell>
          <cell r="K42" t="str">
            <v>FSGT</v>
          </cell>
          <cell r="M42">
            <v>55603182</v>
          </cell>
        </row>
        <row r="43">
          <cell r="F43" t="str">
            <v>CHARLOT</v>
          </cell>
          <cell r="G43" t="str">
            <v>Solenne</v>
          </cell>
          <cell r="H43" t="str">
            <v>Étoile Cycliste Flacéenne</v>
          </cell>
          <cell r="K43" t="str">
            <v>FSGT</v>
          </cell>
          <cell r="M43">
            <v>55713746</v>
          </cell>
        </row>
        <row r="44">
          <cell r="F44" t="str">
            <v>BONINE</v>
          </cell>
          <cell r="G44" t="str">
            <v>SYLVERE</v>
          </cell>
          <cell r="H44" t="str">
            <v>THOU VELO</v>
          </cell>
          <cell r="K44" t="str">
            <v>FSGT</v>
          </cell>
          <cell r="M44">
            <v>55652720</v>
          </cell>
        </row>
        <row r="45">
          <cell r="F45" t="str">
            <v>REIGNER</v>
          </cell>
          <cell r="G45" t="str">
            <v>GEORGES</v>
          </cell>
          <cell r="H45" t="str">
            <v>VC BRIGNAIS</v>
          </cell>
          <cell r="K45" t="str">
            <v>FSGT</v>
          </cell>
          <cell r="M45">
            <v>252962</v>
          </cell>
        </row>
        <row r="46">
          <cell r="F46" t="str">
            <v>SOUSSAN</v>
          </cell>
          <cell r="G46" t="str">
            <v>CHRISTIAN</v>
          </cell>
          <cell r="H46" t="str">
            <v>VC CORBAS</v>
          </cell>
          <cell r="K46" t="str">
            <v>FSGT</v>
          </cell>
          <cell r="M46">
            <v>160821</v>
          </cell>
        </row>
        <row r="47">
          <cell r="F47" t="str">
            <v>RABANY</v>
          </cell>
          <cell r="G47" t="str">
            <v>Roland</v>
          </cell>
          <cell r="H47" t="str">
            <v>USP ISSOIRE</v>
          </cell>
          <cell r="K47" t="str">
            <v>UFOLEP</v>
          </cell>
          <cell r="M47">
            <v>65554717</v>
          </cell>
        </row>
        <row r="48">
          <cell r="F48" t="str">
            <v>DERRE</v>
          </cell>
          <cell r="G48" t="str">
            <v>Jean Claude</v>
          </cell>
          <cell r="H48" t="str">
            <v>BRISON ST INNOCENT Cyclisme</v>
          </cell>
          <cell r="K48" t="str">
            <v>FSGT</v>
          </cell>
          <cell r="M48">
            <v>55654160</v>
          </cell>
        </row>
        <row r="49">
          <cell r="F49" t="str">
            <v>COLANTONIO</v>
          </cell>
          <cell r="G49" t="str">
            <v>ROMAIN</v>
          </cell>
          <cell r="H49" t="str">
            <v>LYON SPRINT EVOLUTION</v>
          </cell>
          <cell r="K49" t="str">
            <v>FSGT</v>
          </cell>
          <cell r="M49">
            <v>485180</v>
          </cell>
        </row>
        <row r="50">
          <cell r="F50" t="str">
            <v>DAZEUR</v>
          </cell>
          <cell r="G50" t="str">
            <v>DANIEL</v>
          </cell>
          <cell r="H50" t="str">
            <v>EC MOULIN A VENT VENISSIEUX</v>
          </cell>
          <cell r="K50" t="str">
            <v>FSGT</v>
          </cell>
          <cell r="M50">
            <v>218670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3"/>
  <sheetViews>
    <sheetView tabSelected="1" view="pageBreakPreview" workbookViewId="0">
      <selection activeCell="B406" sqref="B406"/>
    </sheetView>
  </sheetViews>
  <sheetFormatPr baseColWidth="10" defaultRowHeight="12.75" x14ac:dyDescent="0.2"/>
  <cols>
    <col min="1" max="1" width="2" style="7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7.7109375" style="3" customWidth="1"/>
    <col min="13" max="13" width="3.7109375" style="3" customWidth="1"/>
    <col min="14" max="16384" width="11.42578125" style="1"/>
  </cols>
  <sheetData>
    <row r="1" spans="1:15" ht="15.75" customHeight="1" x14ac:dyDescent="0.2">
      <c r="B1" s="538"/>
      <c r="C1" s="538"/>
      <c r="D1" s="530"/>
      <c r="E1" s="530"/>
      <c r="F1" s="530"/>
      <c r="G1" s="530"/>
      <c r="H1" s="530"/>
      <c r="I1" s="530"/>
      <c r="J1" s="479"/>
      <c r="K1" s="479"/>
      <c r="L1" s="479"/>
      <c r="M1" s="211"/>
    </row>
    <row r="2" spans="1:15" ht="12.75" customHeight="1" x14ac:dyDescent="0.2">
      <c r="B2" s="538"/>
      <c r="C2" s="538"/>
      <c r="D2" s="481" t="s">
        <v>0</v>
      </c>
      <c r="E2" s="481"/>
      <c r="F2" s="481"/>
      <c r="G2" s="481"/>
      <c r="H2" s="481"/>
      <c r="I2" s="481"/>
      <c r="J2" s="479"/>
      <c r="K2" s="479"/>
      <c r="L2" s="479"/>
      <c r="M2" s="211"/>
    </row>
    <row r="3" spans="1:15" ht="12.75" customHeight="1" x14ac:dyDescent="0.2">
      <c r="B3" s="538"/>
      <c r="C3" s="538"/>
      <c r="D3" s="481"/>
      <c r="E3" s="481"/>
      <c r="F3" s="481"/>
      <c r="G3" s="481"/>
      <c r="H3" s="481"/>
      <c r="I3" s="481"/>
      <c r="J3" s="479"/>
      <c r="K3" s="479"/>
      <c r="L3" s="479"/>
      <c r="M3" s="211"/>
    </row>
    <row r="4" spans="1:15" ht="15" customHeight="1" x14ac:dyDescent="0.2">
      <c r="B4" s="538"/>
      <c r="C4" s="538"/>
      <c r="D4" s="531"/>
      <c r="E4" s="531"/>
      <c r="F4" s="531"/>
      <c r="G4" s="531"/>
      <c r="H4" s="531"/>
      <c r="I4" s="531"/>
      <c r="J4" s="479"/>
      <c r="K4" s="479"/>
      <c r="L4" s="479"/>
      <c r="M4" s="211"/>
    </row>
    <row r="5" spans="1:15" ht="15" customHeight="1" x14ac:dyDescent="0.2">
      <c r="B5" s="538"/>
      <c r="C5" s="538"/>
      <c r="D5" s="537" t="s">
        <v>92</v>
      </c>
      <c r="E5" s="537"/>
      <c r="F5" s="537"/>
      <c r="G5" s="537"/>
      <c r="H5" s="537"/>
      <c r="I5" s="328">
        <f>SUM(G11+G129+G217+G317)</f>
        <v>306</v>
      </c>
      <c r="J5" s="479"/>
      <c r="K5" s="479"/>
      <c r="L5" s="479"/>
      <c r="M5" s="211"/>
    </row>
    <row r="6" spans="1:15" ht="13.5" thickBot="1" x14ac:dyDescent="0.25">
      <c r="B6" s="538"/>
      <c r="C6" s="538"/>
      <c r="D6" s="61"/>
      <c r="E6" s="61"/>
      <c r="F6" s="61"/>
      <c r="G6" s="61"/>
      <c r="H6" s="61"/>
      <c r="I6" s="61"/>
      <c r="J6" s="479"/>
      <c r="K6" s="479"/>
      <c r="L6" s="479"/>
      <c r="M6" s="211"/>
    </row>
    <row r="7" spans="1:15" ht="19.5" thickBot="1" x14ac:dyDescent="0.25">
      <c r="B7" s="538"/>
      <c r="C7" s="538"/>
      <c r="D7" s="448" t="s">
        <v>73</v>
      </c>
      <c r="E7" s="448"/>
      <c r="F7" s="490">
        <v>42792</v>
      </c>
      <c r="G7" s="491"/>
      <c r="H7" s="491"/>
      <c r="I7" s="492"/>
      <c r="J7" s="479"/>
      <c r="K7" s="479"/>
      <c r="L7" s="479"/>
      <c r="M7" s="100"/>
    </row>
    <row r="8" spans="1:15" ht="21.75" customHeight="1" thickBot="1" x14ac:dyDescent="0.25">
      <c r="B8" s="539"/>
      <c r="C8" s="539"/>
      <c r="D8" s="249" t="s">
        <v>101</v>
      </c>
      <c r="E8" s="533" t="s">
        <v>102</v>
      </c>
      <c r="F8" s="534"/>
      <c r="G8" s="535"/>
      <c r="H8" s="535"/>
      <c r="I8" s="536"/>
      <c r="J8" s="480"/>
      <c r="K8" s="480"/>
      <c r="L8" s="480"/>
      <c r="M8" s="100"/>
    </row>
    <row r="9" spans="1:15" s="4" customFormat="1" ht="19.5" thickBot="1" x14ac:dyDescent="0.25">
      <c r="A9" s="7"/>
      <c r="B9" s="446" t="s">
        <v>62</v>
      </c>
      <c r="C9" s="446"/>
      <c r="D9" s="448"/>
      <c r="E9" s="425" t="s">
        <v>103</v>
      </c>
      <c r="F9" s="426"/>
      <c r="G9" s="426"/>
      <c r="H9" s="426"/>
      <c r="I9" s="427"/>
      <c r="J9" s="428" t="s">
        <v>100</v>
      </c>
      <c r="K9" s="429"/>
      <c r="L9" s="354"/>
      <c r="M9" s="230"/>
    </row>
    <row r="10" spans="1:15" ht="8.25" customHeight="1" thickBot="1" x14ac:dyDescent="0.25">
      <c r="B10" s="61"/>
      <c r="C10" s="61"/>
      <c r="D10" s="61"/>
      <c r="E10" s="61"/>
      <c r="F10" s="61"/>
      <c r="G10" s="61"/>
      <c r="H10" s="61"/>
      <c r="I10" s="61"/>
      <c r="J10" s="61"/>
      <c r="K10" s="99"/>
      <c r="L10" s="100"/>
      <c r="M10" s="100"/>
    </row>
    <row r="11" spans="1:15" ht="20.100000000000001" customHeight="1" thickBot="1" x14ac:dyDescent="0.25">
      <c r="B11" s="444" t="s">
        <v>58</v>
      </c>
      <c r="C11" s="445"/>
      <c r="D11" s="445"/>
      <c r="E11" s="449" t="s">
        <v>99</v>
      </c>
      <c r="F11" s="450"/>
      <c r="G11" s="256">
        <v>105</v>
      </c>
      <c r="H11" s="59" t="s">
        <v>96</v>
      </c>
      <c r="I11" s="257">
        <v>68.2</v>
      </c>
      <c r="J11" s="442" t="s">
        <v>93</v>
      </c>
      <c r="K11" s="440" t="s">
        <v>59</v>
      </c>
      <c r="L11" s="441"/>
      <c r="M11" s="231"/>
      <c r="N11" s="540" t="s">
        <v>74</v>
      </c>
      <c r="O11" s="541"/>
    </row>
    <row r="12" spans="1:15" ht="18" customHeight="1" thickBot="1" x14ac:dyDescent="0.25">
      <c r="B12" s="317" t="s">
        <v>87</v>
      </c>
      <c r="C12" s="321" t="s">
        <v>4</v>
      </c>
      <c r="D12" s="63" t="s">
        <v>5</v>
      </c>
      <c r="E12" s="63" t="s">
        <v>6</v>
      </c>
      <c r="F12" s="357" t="s">
        <v>95</v>
      </c>
      <c r="G12" s="359" t="s">
        <v>7</v>
      </c>
      <c r="H12" s="358" t="s">
        <v>8</v>
      </c>
      <c r="I12" s="112" t="s">
        <v>64</v>
      </c>
      <c r="J12" s="443"/>
      <c r="K12" s="65" t="s">
        <v>9</v>
      </c>
      <c r="L12" s="66" t="s">
        <v>10</v>
      </c>
      <c r="M12" s="232"/>
      <c r="N12" s="473" t="s">
        <v>90</v>
      </c>
      <c r="O12" s="474"/>
    </row>
    <row r="13" spans="1:15" s="11" customFormat="1" ht="15" customHeight="1" x14ac:dyDescent="0.2">
      <c r="B13" s="113">
        <v>1</v>
      </c>
      <c r="C13" s="50" t="str">
        <f>'[1]Resultats 1+2'!F2</f>
        <v>FOURCEAUX</v>
      </c>
      <c r="D13" s="50" t="str">
        <f>'[1]Resultats 1+2'!G2</f>
        <v>Corentin</v>
      </c>
      <c r="E13" s="39" t="str">
        <f>'[1]Resultats 1+2'!H2</f>
        <v>E.S.Aumale Cyclisme</v>
      </c>
      <c r="F13" s="341">
        <f>'[1]Resultats 1+2'!E2</f>
        <v>55601846</v>
      </c>
      <c r="G13" s="39" t="str">
        <f>'[1]Resultats 1+2'!K2</f>
        <v>FSGT</v>
      </c>
      <c r="H13" s="41">
        <v>76</v>
      </c>
      <c r="I13" s="67" t="s">
        <v>145</v>
      </c>
      <c r="J13" s="68"/>
      <c r="K13" s="116"/>
      <c r="L13" s="117"/>
      <c r="M13" s="235"/>
      <c r="N13" s="116">
        <v>1</v>
      </c>
      <c r="O13" s="117">
        <v>30</v>
      </c>
    </row>
    <row r="14" spans="1:15" s="11" customFormat="1" ht="15" customHeight="1" x14ac:dyDescent="0.2">
      <c r="B14" s="57">
        <v>2</v>
      </c>
      <c r="C14" s="40" t="str">
        <f>'[1]Resultats 1+2'!F3</f>
        <v>COLACO CAEIRO</v>
      </c>
      <c r="D14" s="40" t="str">
        <f>'[1]Resultats 1+2'!G3</f>
        <v>MARCOS</v>
      </c>
      <c r="E14" s="39" t="str">
        <f>'[1]Resultats 1+2'!H3</f>
        <v>EC DUQUESNE OULLINS</v>
      </c>
      <c r="F14" s="341">
        <f>'[1]Resultats 1+2'!E3</f>
        <v>55550415</v>
      </c>
      <c r="G14" s="39" t="str">
        <f>'[1]Resultats 1+2'!K3</f>
        <v>FSGT</v>
      </c>
      <c r="H14" s="41">
        <v>69</v>
      </c>
      <c r="I14" s="71" t="s">
        <v>148</v>
      </c>
      <c r="J14" s="120">
        <v>8</v>
      </c>
      <c r="K14" s="121">
        <v>1</v>
      </c>
      <c r="L14" s="74">
        <v>30</v>
      </c>
      <c r="M14" s="236"/>
      <c r="N14" s="121">
        <v>2</v>
      </c>
      <c r="O14" s="74">
        <v>26</v>
      </c>
    </row>
    <row r="15" spans="1:15" s="11" customFormat="1" ht="15" customHeight="1" x14ac:dyDescent="0.2">
      <c r="B15" s="57">
        <v>3</v>
      </c>
      <c r="C15" s="40" t="str">
        <f>'[1]Resultats 1+2'!F4</f>
        <v>BRZEZICKI</v>
      </c>
      <c r="D15" s="40" t="str">
        <f>'[1]Resultats 1+2'!G4</f>
        <v>Jerome</v>
      </c>
      <c r="E15" s="39" t="str">
        <f>'[1]Resultats 1+2'!H4</f>
        <v>CR ST Chamond</v>
      </c>
      <c r="F15" s="341">
        <f>'[1]Resultats 1+2'!E4</f>
        <v>55550224</v>
      </c>
      <c r="G15" s="39" t="str">
        <f>'[1]Resultats 1+2'!K4</f>
        <v>FSGT</v>
      </c>
      <c r="H15" s="41">
        <v>42</v>
      </c>
      <c r="I15" s="71" t="s">
        <v>148</v>
      </c>
      <c r="J15" s="120"/>
      <c r="K15" s="121"/>
      <c r="L15" s="74"/>
      <c r="M15" s="235"/>
      <c r="N15" s="121">
        <v>3</v>
      </c>
      <c r="O15" s="74">
        <v>22</v>
      </c>
    </row>
    <row r="16" spans="1:15" s="11" customFormat="1" ht="15" customHeight="1" x14ac:dyDescent="0.2">
      <c r="B16" s="57">
        <v>4</v>
      </c>
      <c r="C16" s="40" t="s">
        <v>146</v>
      </c>
      <c r="D16" s="40" t="s">
        <v>147</v>
      </c>
      <c r="E16" s="39" t="str">
        <f>'[1]Resultats 1+2'!H5</f>
        <v>VC TREVOUX</v>
      </c>
      <c r="F16" s="341">
        <v>55588029</v>
      </c>
      <c r="G16" s="39" t="str">
        <f>'[1]Resultats 1+2'!K5</f>
        <v>FSGT</v>
      </c>
      <c r="H16" s="41">
        <v>69</v>
      </c>
      <c r="I16" s="71" t="s">
        <v>148</v>
      </c>
      <c r="J16" s="122">
        <v>4</v>
      </c>
      <c r="K16" s="121">
        <v>2</v>
      </c>
      <c r="L16" s="74">
        <v>26</v>
      </c>
      <c r="M16" s="235"/>
      <c r="N16" s="121">
        <v>4</v>
      </c>
      <c r="O16" s="74">
        <v>18</v>
      </c>
    </row>
    <row r="17" spans="2:15" s="11" customFormat="1" ht="15" customHeight="1" thickBot="1" x14ac:dyDescent="0.25">
      <c r="B17" s="123">
        <v>5</v>
      </c>
      <c r="C17" s="212" t="str">
        <f>'[1]Resultats 1+2'!F6</f>
        <v>BUCHETET</v>
      </c>
      <c r="D17" s="212" t="str">
        <f>'[1]Resultats 1+2'!G6</f>
        <v>LOIC</v>
      </c>
      <c r="E17" s="176" t="str">
        <f>'[1]Resultats 1+2'!H6</f>
        <v>VC CORBAS</v>
      </c>
      <c r="F17" s="342">
        <f>'[1]Resultats 1+2'!E6</f>
        <v>55716498</v>
      </c>
      <c r="G17" s="176" t="str">
        <f>'[1]Resultats 1+2'!K6</f>
        <v>FSGT</v>
      </c>
      <c r="H17" s="177">
        <v>69</v>
      </c>
      <c r="I17" s="76" t="s">
        <v>149</v>
      </c>
      <c r="J17" s="124">
        <v>2</v>
      </c>
      <c r="K17" s="104">
        <v>3</v>
      </c>
      <c r="L17" s="105">
        <v>22</v>
      </c>
      <c r="M17" s="237"/>
      <c r="N17" s="104">
        <v>5</v>
      </c>
      <c r="O17" s="105">
        <v>16</v>
      </c>
    </row>
    <row r="18" spans="2:15" s="11" customFormat="1" ht="15" customHeight="1" x14ac:dyDescent="0.2">
      <c r="B18" s="125">
        <v>6</v>
      </c>
      <c r="C18" s="213" t="str">
        <f>'[1]Resultats 1+2'!F7</f>
        <v>BURCHETET</v>
      </c>
      <c r="D18" s="214" t="str">
        <f>'[1]Resultats 1+2'!G7</f>
        <v>BENJAMIN</v>
      </c>
      <c r="E18" s="215" t="str">
        <f>'[1]Resultats 1+2'!H7</f>
        <v>VC CORBAS</v>
      </c>
      <c r="F18" s="343">
        <f>'[1]Resultats 1+2'!E7</f>
        <v>55710326</v>
      </c>
      <c r="G18" s="215" t="str">
        <f>'[1]Resultats 1+2'!K7</f>
        <v>FSGT</v>
      </c>
      <c r="H18" s="217">
        <v>69</v>
      </c>
      <c r="I18" s="126" t="s">
        <v>149</v>
      </c>
      <c r="J18" s="127"/>
      <c r="K18" s="73">
        <v>4</v>
      </c>
      <c r="L18" s="74">
        <v>18</v>
      </c>
      <c r="M18" s="237"/>
      <c r="N18" s="73">
        <v>6</v>
      </c>
      <c r="O18" s="74">
        <v>14</v>
      </c>
    </row>
    <row r="19" spans="2:15" s="11" customFormat="1" ht="15" customHeight="1" x14ac:dyDescent="0.2">
      <c r="B19" s="57">
        <v>7</v>
      </c>
      <c r="C19" s="40" t="str">
        <f>'[1]Resultats 1+2'!F8</f>
        <v>CHEVALIER</v>
      </c>
      <c r="D19" s="40" t="str">
        <f>'[1]Resultats 1+2'!G8</f>
        <v>Jeremy</v>
      </c>
      <c r="E19" s="39" t="str">
        <f>'[1]Resultats 1+2'!H8</f>
        <v>AC Tarare Popey</v>
      </c>
      <c r="F19" s="341">
        <f>'[1]Resultats 1+2'!E8</f>
        <v>485917</v>
      </c>
      <c r="G19" s="39" t="str">
        <f>'[1]Resultats 1+2'!K8</f>
        <v>FSGT</v>
      </c>
      <c r="H19" s="41">
        <v>42</v>
      </c>
      <c r="I19" s="75" t="s">
        <v>150</v>
      </c>
      <c r="J19" s="128"/>
      <c r="K19" s="73"/>
      <c r="L19" s="74"/>
      <c r="M19" s="235"/>
      <c r="N19" s="73">
        <v>7</v>
      </c>
      <c r="O19" s="74">
        <v>12</v>
      </c>
    </row>
    <row r="20" spans="2:15" s="11" customFormat="1" ht="15" customHeight="1" x14ac:dyDescent="0.2">
      <c r="B20" s="57">
        <v>8</v>
      </c>
      <c r="C20" s="335" t="str">
        <f>'[1]Resultats 1+2'!F9</f>
        <v>ARTHAUD</v>
      </c>
      <c r="D20" s="130" t="str">
        <f>'[1]Resultats 1+2'!G9</f>
        <v>Sebastien</v>
      </c>
      <c r="E20" s="41" t="str">
        <f>'[1]Resultats 1+2'!H9</f>
        <v>S.C. MANISSIEUX</v>
      </c>
      <c r="F20" s="344">
        <f>'[1]Resultats 1+2'!E9</f>
        <v>98817325</v>
      </c>
      <c r="G20" s="39" t="str">
        <f>'[1]Resultats 1+2'!K9</f>
        <v>UFOLEP</v>
      </c>
      <c r="H20" s="41">
        <v>69</v>
      </c>
      <c r="I20" s="75" t="str">
        <f t="shared" ref="I20:I26" si="0">$I$19</f>
        <v>7''</v>
      </c>
      <c r="J20" s="128"/>
      <c r="K20" s="73"/>
      <c r="L20" s="74"/>
      <c r="M20" s="237"/>
      <c r="N20" s="73">
        <v>8</v>
      </c>
      <c r="O20" s="74">
        <v>10</v>
      </c>
    </row>
    <row r="21" spans="2:15" s="11" customFormat="1" ht="15" customHeight="1" x14ac:dyDescent="0.2">
      <c r="B21" s="57">
        <v>9</v>
      </c>
      <c r="C21" s="40" t="str">
        <f>'[1]Resultats 1+2'!F10</f>
        <v>GOUTTE</v>
      </c>
      <c r="D21" s="40" t="str">
        <f>'[1]Resultats 1+2'!G10</f>
        <v>Remy</v>
      </c>
      <c r="E21" s="39" t="str">
        <f>'[1]Resultats 1+2'!H10</f>
        <v>Csadn Roanne mably</v>
      </c>
      <c r="F21" s="341">
        <f>'[1]Resultats 1+2'!E10</f>
        <v>55488965</v>
      </c>
      <c r="G21" s="39" t="str">
        <f>'[1]Resultats 1+2'!K10</f>
        <v>FSGT</v>
      </c>
      <c r="H21" s="51" t="s">
        <v>120</v>
      </c>
      <c r="I21" s="75" t="str">
        <f t="shared" si="0"/>
        <v>7''</v>
      </c>
      <c r="J21" s="128"/>
      <c r="K21" s="73"/>
      <c r="L21" s="74"/>
      <c r="M21" s="235"/>
      <c r="N21" s="73">
        <v>9</v>
      </c>
      <c r="O21" s="74">
        <v>9</v>
      </c>
    </row>
    <row r="22" spans="2:15" s="11" customFormat="1" ht="15" customHeight="1" x14ac:dyDescent="0.2">
      <c r="B22" s="57">
        <v>10</v>
      </c>
      <c r="C22" s="40" t="str">
        <f>'[1]Resultats 1+2'!F11</f>
        <v>JACQUES</v>
      </c>
      <c r="D22" s="40" t="str">
        <f>'[1]Resultats 1+2'!G11</f>
        <v>JULIEN</v>
      </c>
      <c r="E22" s="39" t="str">
        <f>'[1]Resultats 1+2'!H11</f>
        <v>TEAM CYCLISTE TOUSSIEU</v>
      </c>
      <c r="F22" s="341">
        <f>'[1]Resultats 1+2'!E11</f>
        <v>55637118</v>
      </c>
      <c r="G22" s="39" t="str">
        <f>'[1]Resultats 1+2'!K11</f>
        <v>FSGT</v>
      </c>
      <c r="H22" s="51" t="s">
        <v>119</v>
      </c>
      <c r="I22" s="75" t="str">
        <f t="shared" si="0"/>
        <v>7''</v>
      </c>
      <c r="J22" s="128"/>
      <c r="K22" s="73">
        <v>5</v>
      </c>
      <c r="L22" s="74">
        <v>16</v>
      </c>
      <c r="M22" s="235"/>
      <c r="N22" s="73">
        <v>10</v>
      </c>
      <c r="O22" s="74">
        <v>8</v>
      </c>
    </row>
    <row r="23" spans="2:15" s="11" customFormat="1" ht="15" customHeight="1" x14ac:dyDescent="0.2">
      <c r="B23" s="57">
        <v>11</v>
      </c>
      <c r="C23" s="40" t="str">
        <f>'[1]Resultats 1+2'!F12</f>
        <v>SIBELLE</v>
      </c>
      <c r="D23" s="40" t="str">
        <f>'[1]Resultats 1+2'!G12</f>
        <v>VALENTIN</v>
      </c>
      <c r="E23" s="39" t="str">
        <f>'[1]Resultats 1+2'!H12</f>
        <v>SAINT DENIS CYCLISTE</v>
      </c>
      <c r="F23" s="341">
        <f>'[1]Resultats 1+2'!E12</f>
        <v>55714279</v>
      </c>
      <c r="G23" s="39" t="str">
        <f>'[1]Resultats 1+2'!K12</f>
        <v>FSGT</v>
      </c>
      <c r="H23" s="51" t="s">
        <v>119</v>
      </c>
      <c r="I23" s="75" t="str">
        <f t="shared" si="0"/>
        <v>7''</v>
      </c>
      <c r="J23" s="128"/>
      <c r="K23" s="73">
        <v>6</v>
      </c>
      <c r="L23" s="74">
        <v>14</v>
      </c>
      <c r="M23" s="237"/>
      <c r="N23" s="73">
        <v>11</v>
      </c>
      <c r="O23" s="74">
        <v>7</v>
      </c>
    </row>
    <row r="24" spans="2:15" s="11" customFormat="1" ht="15" customHeight="1" x14ac:dyDescent="0.2">
      <c r="B24" s="57">
        <v>12</v>
      </c>
      <c r="C24" s="40" t="str">
        <f>'[1]Resultats 1+2'!F13</f>
        <v>GATHIER</v>
      </c>
      <c r="D24" s="40" t="str">
        <f>'[1]Resultats 1+2'!G13</f>
        <v>Thibault</v>
      </c>
      <c r="E24" s="39" t="str">
        <f>'[1]Resultats 1+2'!H13</f>
        <v>UC Montmeyran Valence</v>
      </c>
      <c r="F24" s="341">
        <f>'[1]Resultats 1+2'!E13</f>
        <v>55600509</v>
      </c>
      <c r="G24" s="39" t="str">
        <f>'[1]Resultats 1+2'!K13</f>
        <v>FSGT</v>
      </c>
      <c r="H24" s="51" t="s">
        <v>144</v>
      </c>
      <c r="I24" s="75" t="str">
        <f t="shared" si="0"/>
        <v>7''</v>
      </c>
      <c r="J24" s="128"/>
      <c r="K24" s="73"/>
      <c r="L24" s="74"/>
      <c r="M24" s="235"/>
      <c r="N24" s="73">
        <v>12</v>
      </c>
      <c r="O24" s="74">
        <v>6</v>
      </c>
    </row>
    <row r="25" spans="2:15" s="11" customFormat="1" ht="15" customHeight="1" x14ac:dyDescent="0.2">
      <c r="B25" s="57">
        <v>13</v>
      </c>
      <c r="C25" s="118" t="str">
        <f>'[1]Resultats 1+2'!F14</f>
        <v>RAGAINE</v>
      </c>
      <c r="D25" s="119" t="str">
        <f>'[1]Resultats 1+2'!G14</f>
        <v>Dimitri</v>
      </c>
      <c r="E25" s="193" t="str">
        <f>'[1]Resultats 1+2'!H14</f>
        <v>Cycling Eco Team</v>
      </c>
      <c r="F25" s="355">
        <f>'[1]Resultats 1+2'!E14</f>
        <v>55488619</v>
      </c>
      <c r="G25" s="44" t="str">
        <f>'[1]Resultats 1+2'!K14</f>
        <v>FSGT</v>
      </c>
      <c r="H25" s="45">
        <v>71</v>
      </c>
      <c r="I25" s="75" t="str">
        <f t="shared" si="0"/>
        <v>7''</v>
      </c>
      <c r="J25" s="128"/>
      <c r="K25" s="73"/>
      <c r="L25" s="74"/>
      <c r="M25" s="237"/>
      <c r="N25" s="73">
        <v>13</v>
      </c>
      <c r="O25" s="74">
        <v>5</v>
      </c>
    </row>
    <row r="26" spans="2:15" s="11" customFormat="1" ht="15" customHeight="1" x14ac:dyDescent="0.2">
      <c r="B26" s="57">
        <v>14</v>
      </c>
      <c r="C26" s="40" t="str">
        <f>'[1]Resultats 1+2'!F15</f>
        <v>LE LUE</v>
      </c>
      <c r="D26" s="40" t="str">
        <f>'[1]Resultats 1+2'!G15</f>
        <v>Kévin</v>
      </c>
      <c r="E26" s="39" t="str">
        <f>'[1]Resultats 1+2'!H15</f>
        <v>UC Montmeyran Valence</v>
      </c>
      <c r="F26" s="341">
        <f>'[1]Resultats 1+2'!E15</f>
        <v>55541249</v>
      </c>
      <c r="G26" s="39" t="str">
        <f>'[1]Resultats 1+2'!K15</f>
        <v>FSGT</v>
      </c>
      <c r="H26" s="51" t="s">
        <v>144</v>
      </c>
      <c r="I26" s="75" t="str">
        <f t="shared" si="0"/>
        <v>7''</v>
      </c>
      <c r="J26" s="128"/>
      <c r="K26" s="73"/>
      <c r="L26" s="74"/>
      <c r="M26" s="237"/>
      <c r="N26" s="323" t="s">
        <v>88</v>
      </c>
      <c r="O26" s="250">
        <v>4</v>
      </c>
    </row>
    <row r="27" spans="2:15" s="11" customFormat="1" ht="15" customHeight="1" x14ac:dyDescent="0.2">
      <c r="B27" s="57">
        <v>15</v>
      </c>
      <c r="C27" s="50" t="str">
        <f>'[1]Resultats 1+2'!F16</f>
        <v>ODIER</v>
      </c>
      <c r="D27" s="50" t="str">
        <f>'[1]Resultats 1+2'!G16</f>
        <v>JEAN PIERRE</v>
      </c>
      <c r="E27" s="39" t="str">
        <f>'[1]Resultats 1+2'!H16</f>
        <v>VC VAULX EN VELIN</v>
      </c>
      <c r="F27" s="341">
        <f>'[1]Resultats 1+2'!E16</f>
        <v>232736</v>
      </c>
      <c r="G27" s="39" t="str">
        <f>'[1]Resultats 1+2'!K16</f>
        <v>FSGT</v>
      </c>
      <c r="H27" s="41">
        <v>69</v>
      </c>
      <c r="I27" s="75" t="s">
        <v>151</v>
      </c>
      <c r="J27" s="128"/>
      <c r="K27" s="73">
        <v>7</v>
      </c>
      <c r="L27" s="74">
        <v>12</v>
      </c>
      <c r="M27" s="237"/>
      <c r="N27" s="251" t="s">
        <v>88</v>
      </c>
      <c r="O27" s="250">
        <v>4</v>
      </c>
    </row>
    <row r="28" spans="2:15" s="11" customFormat="1" ht="15" customHeight="1" thickBot="1" x14ac:dyDescent="0.25">
      <c r="B28" s="57">
        <v>16</v>
      </c>
      <c r="C28" s="40" t="str">
        <f>'[1]Resultats 1+2'!F17</f>
        <v>LAMBERT</v>
      </c>
      <c r="D28" s="40" t="str">
        <f>'[1]Resultats 1+2'!G17</f>
        <v>REMI</v>
      </c>
      <c r="E28" s="39" t="str">
        <f>'[1]Resultats 1+2'!H17</f>
        <v>EC DUQUESNE OULLINS</v>
      </c>
      <c r="F28" s="341">
        <f>'[1]Resultats 1+2'!E17</f>
        <v>226775</v>
      </c>
      <c r="G28" s="39" t="str">
        <f>'[1]Resultats 1+2'!K17</f>
        <v>FSGT</v>
      </c>
      <c r="H28" s="51" t="s">
        <v>119</v>
      </c>
      <c r="I28" s="75" t="str">
        <f t="shared" ref="I28:I39" si="1">$I$27</f>
        <v>8"</v>
      </c>
      <c r="J28" s="128"/>
      <c r="K28" s="73">
        <v>8</v>
      </c>
      <c r="L28" s="74">
        <v>10</v>
      </c>
      <c r="M28" s="196"/>
      <c r="N28" s="324" t="s">
        <v>89</v>
      </c>
      <c r="O28" s="325">
        <v>13</v>
      </c>
    </row>
    <row r="29" spans="2:15" s="11" customFormat="1" ht="15" customHeight="1" x14ac:dyDescent="0.2">
      <c r="B29" s="57">
        <v>17</v>
      </c>
      <c r="C29" s="118" t="str">
        <f>'[1]Resultats 1+2'!F18</f>
        <v>ROGNARD</v>
      </c>
      <c r="D29" s="119" t="str">
        <f>'[1]Resultats 1+2'!G18</f>
        <v>MICHAEL</v>
      </c>
      <c r="E29" s="44" t="str">
        <f>'[1]Resultats 1+2'!H18</f>
        <v>VC TREVOUX</v>
      </c>
      <c r="F29" s="329">
        <f>'[1]Resultats 1+2'!E18</f>
        <v>55588028</v>
      </c>
      <c r="G29" s="39" t="str">
        <f>'[1]Resultats 1+2'!K18</f>
        <v>FSGT</v>
      </c>
      <c r="H29" s="45">
        <v>69</v>
      </c>
      <c r="I29" s="75" t="str">
        <f t="shared" si="1"/>
        <v>8"</v>
      </c>
      <c r="J29" s="128"/>
      <c r="K29" s="73">
        <v>9</v>
      </c>
      <c r="L29" s="74">
        <v>9</v>
      </c>
      <c r="M29" s="196"/>
    </row>
    <row r="30" spans="2:15" s="11" customFormat="1" ht="15" customHeight="1" x14ac:dyDescent="0.2">
      <c r="B30" s="57">
        <v>18</v>
      </c>
      <c r="C30" s="118" t="str">
        <f>'[1]Resultats 1+2'!F19</f>
        <v>QUATTRONE</v>
      </c>
      <c r="D30" s="119" t="str">
        <f>'[1]Resultats 1+2'!G19</f>
        <v>ANTHONY</v>
      </c>
      <c r="E30" s="44" t="str">
        <f>'[1]Resultats 1+2'!H19</f>
        <v>AS ORTF</v>
      </c>
      <c r="F30" s="345">
        <f>'[1]Resultats 1+2'!E19</f>
        <v>55528917</v>
      </c>
      <c r="G30" s="44" t="str">
        <f>'[1]Resultats 1+2'!K19</f>
        <v>FSGT</v>
      </c>
      <c r="H30" s="45">
        <v>69</v>
      </c>
      <c r="I30" s="75" t="str">
        <f t="shared" si="1"/>
        <v>8"</v>
      </c>
      <c r="J30" s="128"/>
      <c r="K30" s="73">
        <v>10</v>
      </c>
      <c r="L30" s="74">
        <v>8</v>
      </c>
      <c r="M30" s="196"/>
    </row>
    <row r="31" spans="2:15" s="11" customFormat="1" ht="15" customHeight="1" x14ac:dyDescent="0.2">
      <c r="B31" s="57">
        <v>19</v>
      </c>
      <c r="C31" s="118" t="str">
        <f>'[1]Resultats 1+2'!F20</f>
        <v>VIALETTES</v>
      </c>
      <c r="D31" s="119" t="str">
        <f>'[1]Resultats 1+2'!G20</f>
        <v>PATRICK</v>
      </c>
      <c r="E31" s="44" t="str">
        <f>'[1]Resultats 1+2'!H20</f>
        <v>AC MOULIN A VENT</v>
      </c>
      <c r="F31" s="345">
        <f>'[1]Resultats 1+2'!E20</f>
        <v>525170</v>
      </c>
      <c r="G31" s="44" t="str">
        <f>'[1]Resultats 1+2'!K20</f>
        <v>FSGT</v>
      </c>
      <c r="H31" s="45">
        <v>69</v>
      </c>
      <c r="I31" s="82" t="str">
        <f t="shared" si="1"/>
        <v>8"</v>
      </c>
      <c r="J31" s="128"/>
      <c r="K31" s="73">
        <v>11</v>
      </c>
      <c r="L31" s="408">
        <v>13</v>
      </c>
      <c r="M31" s="196"/>
    </row>
    <row r="32" spans="2:15" s="11" customFormat="1" ht="15" customHeight="1" x14ac:dyDescent="0.2">
      <c r="B32" s="57">
        <v>20</v>
      </c>
      <c r="C32" s="118" t="str">
        <f>'[1]Resultats 1+2'!F21</f>
        <v>DOUCET</v>
      </c>
      <c r="D32" s="114" t="str">
        <f>'[1]Resultats 1+2'!G21</f>
        <v>ALEXANDRE</v>
      </c>
      <c r="E32" s="176" t="str">
        <f>'[1]Resultats 1+2'!H21</f>
        <v>CC CHATILLONNAIS</v>
      </c>
      <c r="F32" s="342">
        <f>'[1]Resultats 1+2'!E21</f>
        <v>55660126</v>
      </c>
      <c r="G32" s="176" t="str">
        <f>'[1]Resultats 1+2'!K21</f>
        <v>FSGT</v>
      </c>
      <c r="H32" s="177">
        <v>69</v>
      </c>
      <c r="I32" s="82" t="str">
        <f t="shared" si="1"/>
        <v>8"</v>
      </c>
      <c r="J32" s="128"/>
      <c r="K32" s="73">
        <v>12</v>
      </c>
      <c r="L32" s="74">
        <v>6</v>
      </c>
      <c r="M32" s="196"/>
    </row>
    <row r="33" spans="2:13" s="11" customFormat="1" ht="15" customHeight="1" x14ac:dyDescent="0.2">
      <c r="B33" s="57">
        <v>21</v>
      </c>
      <c r="C33" s="118" t="str">
        <f>'[1]Resultats 1+2'!F22</f>
        <v>CHIRAT</v>
      </c>
      <c r="D33" s="114" t="str">
        <f>'[1]Resultats 1+2'!G22</f>
        <v>GILBERT</v>
      </c>
      <c r="E33" s="176" t="str">
        <f>'[1]Resultats 1+2'!H22</f>
        <v>TEAM DES DOMBES</v>
      </c>
      <c r="F33" s="342">
        <f>'[1]Resultats 1+2'!E22</f>
        <v>55576987</v>
      </c>
      <c r="G33" s="176" t="str">
        <f>'[1]Resultats 1+2'!K22</f>
        <v>FSGT</v>
      </c>
      <c r="H33" s="177">
        <v>69</v>
      </c>
      <c r="I33" s="82" t="str">
        <f t="shared" si="1"/>
        <v>8"</v>
      </c>
      <c r="J33" s="128"/>
      <c r="K33" s="73">
        <v>13</v>
      </c>
      <c r="L33" s="74">
        <v>5</v>
      </c>
      <c r="M33" s="196"/>
    </row>
    <row r="34" spans="2:13" s="11" customFormat="1" ht="15" customHeight="1" x14ac:dyDescent="0.2">
      <c r="B34" s="57">
        <v>22</v>
      </c>
      <c r="C34" s="118" t="str">
        <f>'[1]Resultats 1+2'!F23</f>
        <v>CLERC</v>
      </c>
      <c r="D34" s="114" t="str">
        <f>'[1]Resultats 1+2'!G23</f>
        <v>Yann</v>
      </c>
      <c r="E34" s="176" t="str">
        <f>'[1]Resultats 1+2'!H23</f>
        <v>BRISON ST INNOCENT Cyclisme</v>
      </c>
      <c r="F34" s="342">
        <f>'[1]Resultats 1+2'!E23</f>
        <v>2473350032</v>
      </c>
      <c r="G34" s="176" t="str">
        <f>'[1]Resultats 1+2'!K23</f>
        <v>FFC</v>
      </c>
      <c r="H34" s="177">
        <v>73</v>
      </c>
      <c r="I34" s="82" t="str">
        <f t="shared" si="1"/>
        <v>8"</v>
      </c>
      <c r="J34" s="128"/>
      <c r="K34" s="73"/>
      <c r="L34" s="74"/>
      <c r="M34" s="196"/>
    </row>
    <row r="35" spans="2:13" s="11" customFormat="1" ht="15" customHeight="1" x14ac:dyDescent="0.2">
      <c r="B35" s="57">
        <v>23</v>
      </c>
      <c r="C35" s="118" t="str">
        <f>'[1]Resultats 1+2'!F24</f>
        <v>MELINU</v>
      </c>
      <c r="D35" s="114" t="str">
        <f>'[1]Resultats 1+2'!G24</f>
        <v>JEROME</v>
      </c>
      <c r="E35" s="176" t="str">
        <f>'[1]Resultats 1+2'!H24</f>
        <v>LE FONTANIL</v>
      </c>
      <c r="F35" s="342">
        <f>'[1]Resultats 1+2'!E24</f>
        <v>93311366</v>
      </c>
      <c r="G35" s="176" t="str">
        <f>'[1]Resultats 1+2'!K24</f>
        <v>UFOLEP</v>
      </c>
      <c r="H35" s="177">
        <v>38</v>
      </c>
      <c r="I35" s="82" t="str">
        <f t="shared" si="1"/>
        <v>8"</v>
      </c>
      <c r="J35" s="128"/>
      <c r="K35" s="73"/>
      <c r="L35" s="74"/>
      <c r="M35" s="196"/>
    </row>
    <row r="36" spans="2:13" s="11" customFormat="1" ht="15" customHeight="1" x14ac:dyDescent="0.2">
      <c r="B36" s="57">
        <v>24</v>
      </c>
      <c r="C36" s="118" t="str">
        <f>'[1]Resultats 1+2'!F25</f>
        <v>PATRICELLI</v>
      </c>
      <c r="D36" s="114" t="str">
        <f>'[1]Resultats 1+2'!G25</f>
        <v>Régis</v>
      </c>
      <c r="E36" s="176" t="str">
        <f>'[1]Resultats 1+2'!H25</f>
        <v>CYCLO CLUB GIERES</v>
      </c>
      <c r="F36" s="342">
        <f>'[1]Resultats 1+2'!E25</f>
        <v>93306811</v>
      </c>
      <c r="G36" s="176" t="str">
        <f>'[1]Resultats 1+2'!K25</f>
        <v>UFOLEP</v>
      </c>
      <c r="H36" s="177">
        <v>38</v>
      </c>
      <c r="I36" s="82" t="str">
        <f t="shared" si="1"/>
        <v>8"</v>
      </c>
      <c r="J36" s="128"/>
      <c r="K36" s="73"/>
      <c r="L36" s="74"/>
      <c r="M36" s="196"/>
    </row>
    <row r="37" spans="2:13" s="11" customFormat="1" ht="15" customHeight="1" x14ac:dyDescent="0.2">
      <c r="B37" s="57">
        <v>25</v>
      </c>
      <c r="C37" s="118" t="str">
        <f>'[1]Resultats 1+2'!F26</f>
        <v>TRUYE</v>
      </c>
      <c r="D37" s="114" t="str">
        <f>'[1]Resultats 1+2'!G26</f>
        <v>PATRICK</v>
      </c>
      <c r="E37" s="176" t="str">
        <f>'[1]Resultats 1+2'!H26</f>
        <v>TEAM CYCLISTE TOUSSIEU</v>
      </c>
      <c r="F37" s="342">
        <f>'[1]Resultats 1+2'!E26</f>
        <v>159839</v>
      </c>
      <c r="G37" s="176" t="str">
        <f>'[1]Resultats 1+2'!K26</f>
        <v>FSGT</v>
      </c>
      <c r="H37" s="177">
        <v>69</v>
      </c>
      <c r="I37" s="82" t="str">
        <f t="shared" si="1"/>
        <v>8"</v>
      </c>
      <c r="J37" s="128"/>
      <c r="K37" s="73">
        <v>14</v>
      </c>
      <c r="L37" s="74">
        <v>4</v>
      </c>
      <c r="M37" s="196"/>
    </row>
    <row r="38" spans="2:13" s="11" customFormat="1" ht="15" customHeight="1" x14ac:dyDescent="0.2">
      <c r="B38" s="57">
        <v>26</v>
      </c>
      <c r="C38" s="118" t="str">
        <f>'[1]Resultats 1+2'!F27</f>
        <v>MARCELLIN</v>
      </c>
      <c r="D38" s="119" t="str">
        <f>'[1]Resultats 1+2'!G27</f>
        <v>Benoit</v>
      </c>
      <c r="E38" s="176" t="str">
        <f>'[1]Resultats 1+2'!H27</f>
        <v>CR4C Roanne</v>
      </c>
      <c r="F38" s="342">
        <f>'[1]Resultats 1+2'!E27</f>
        <v>55715847</v>
      </c>
      <c r="G38" s="176" t="str">
        <f>'[1]Resultats 1+2'!K27</f>
        <v>FSGT</v>
      </c>
      <c r="H38" s="177">
        <v>42</v>
      </c>
      <c r="I38" s="82" t="str">
        <f t="shared" si="1"/>
        <v>8"</v>
      </c>
      <c r="J38" s="128"/>
      <c r="K38" s="73"/>
      <c r="L38" s="74"/>
      <c r="M38" s="196"/>
    </row>
    <row r="39" spans="2:13" s="11" customFormat="1" ht="15" customHeight="1" x14ac:dyDescent="0.2">
      <c r="B39" s="57">
        <v>27</v>
      </c>
      <c r="C39" s="118" t="str">
        <f>'[1]Resultats 1+2'!F28</f>
        <v>LETIENNE</v>
      </c>
      <c r="D39" s="119" t="str">
        <f>'[1]Resultats 1+2'!G28</f>
        <v>Arnaud</v>
      </c>
      <c r="E39" s="39" t="str">
        <f>'[1]Resultats 1+2'!H28</f>
        <v>Cycling Eco Team</v>
      </c>
      <c r="F39" s="341">
        <f>'[1]Resultats 1+2'!E28</f>
        <v>55477427</v>
      </c>
      <c r="G39" s="39" t="str">
        <f>'[1]Resultats 1+2'!K28</f>
        <v>FSGT</v>
      </c>
      <c r="H39" s="41">
        <v>71</v>
      </c>
      <c r="I39" s="82" t="str">
        <f t="shared" si="1"/>
        <v>8"</v>
      </c>
      <c r="J39" s="128"/>
      <c r="K39" s="73"/>
      <c r="L39" s="74"/>
      <c r="M39" s="196"/>
    </row>
    <row r="40" spans="2:13" s="11" customFormat="1" ht="15" customHeight="1" x14ac:dyDescent="0.2">
      <c r="B40" s="57">
        <v>28</v>
      </c>
      <c r="C40" s="119" t="str">
        <f>'[1]Resultats 1+2'!F29</f>
        <v>JALAGUIER</v>
      </c>
      <c r="D40" s="221" t="str">
        <f>'[1]Resultats 1+2'!G29</f>
        <v>THIERRY</v>
      </c>
      <c r="E40" s="39" t="str">
        <f>'[1]Resultats 1+2'!H29</f>
        <v>EC DUQUESNE OULLINS</v>
      </c>
      <c r="F40" s="341">
        <f>'[1]Resultats 1+2'!E29</f>
        <v>229584</v>
      </c>
      <c r="G40" s="39" t="str">
        <f>'[1]Resultats 1+2'!K29</f>
        <v>FSGT</v>
      </c>
      <c r="H40" s="41">
        <v>69</v>
      </c>
      <c r="I40" s="82" t="s">
        <v>152</v>
      </c>
      <c r="J40" s="128"/>
      <c r="K40" s="73">
        <v>15</v>
      </c>
      <c r="L40" s="74">
        <v>4</v>
      </c>
      <c r="M40" s="196"/>
    </row>
    <row r="41" spans="2:13" s="11" customFormat="1" ht="15" customHeight="1" x14ac:dyDescent="0.2">
      <c r="B41" s="57">
        <v>29</v>
      </c>
      <c r="C41" s="222" t="str">
        <f>'[1]Resultats 1+2'!F30</f>
        <v>CALLAND</v>
      </c>
      <c r="D41" s="223" t="str">
        <f>'[1]Resultats 1+2'!G30</f>
        <v>ROMAIN</v>
      </c>
      <c r="E41" s="39" t="str">
        <f>'[1]Resultats 1+2'!H30</f>
        <v>VIRIAT TEAM</v>
      </c>
      <c r="F41" s="341">
        <f>'[1]Resultats 1+2'!E30</f>
        <v>55660153</v>
      </c>
      <c r="G41" s="39" t="str">
        <f>'[1]Resultats 1+2'!K30</f>
        <v>FSGT</v>
      </c>
      <c r="H41" s="41">
        <v>69</v>
      </c>
      <c r="I41" s="82" t="str">
        <f t="shared" ref="I41:I51" si="2">$I$40</f>
        <v>9"</v>
      </c>
      <c r="J41" s="128"/>
      <c r="K41" s="73">
        <v>16</v>
      </c>
      <c r="L41" s="74">
        <v>4</v>
      </c>
      <c r="M41" s="196"/>
    </row>
    <row r="42" spans="2:13" s="11" customFormat="1" ht="15" customHeight="1" x14ac:dyDescent="0.2">
      <c r="B42" s="57">
        <v>30</v>
      </c>
      <c r="C42" s="224" t="str">
        <f>'[1]Resultats 1+2'!F31</f>
        <v>HALGRAIN</v>
      </c>
      <c r="D42" s="223" t="str">
        <f>'[1]Resultats 1+2'!G31</f>
        <v>Nicolas</v>
      </c>
      <c r="E42" s="39" t="str">
        <f>'[1]Resultats 1+2'!H31</f>
        <v>FONTANIL Cyclisme</v>
      </c>
      <c r="F42" s="341">
        <f>'[1]Resultats 1+2'!E31</f>
        <v>93263712</v>
      </c>
      <c r="G42" s="39" t="str">
        <f>'[1]Resultats 1+2'!K31</f>
        <v>UFOLEP</v>
      </c>
      <c r="H42" s="41">
        <v>69</v>
      </c>
      <c r="I42" s="82" t="str">
        <f t="shared" si="2"/>
        <v>9"</v>
      </c>
      <c r="J42" s="128"/>
      <c r="K42" s="73"/>
      <c r="L42" s="74"/>
      <c r="M42" s="196"/>
    </row>
    <row r="43" spans="2:13" s="11" customFormat="1" ht="15" customHeight="1" x14ac:dyDescent="0.2">
      <c r="B43" s="57">
        <v>31</v>
      </c>
      <c r="C43" s="337" t="str">
        <f>'[1]Resultats 1+2'!F32</f>
        <v>GOMES</v>
      </c>
      <c r="D43" s="252" t="str">
        <f>'[1]Resultats 1+2'!G32</f>
        <v>CEDRIC</v>
      </c>
      <c r="E43" s="39" t="str">
        <f>'[1]Resultats 1+2'!H32</f>
        <v>VC LAGNIEU</v>
      </c>
      <c r="F43" s="341">
        <f>'[1]Resultats 1+2'!E32</f>
        <v>55613780</v>
      </c>
      <c r="G43" s="39" t="str">
        <f>'[1]Resultats 1+2'!K32</f>
        <v>FSGT</v>
      </c>
      <c r="H43" s="41">
        <v>69</v>
      </c>
      <c r="I43" s="82" t="str">
        <f t="shared" si="2"/>
        <v>9"</v>
      </c>
      <c r="J43" s="128"/>
      <c r="K43" s="73">
        <v>17</v>
      </c>
      <c r="L43" s="74">
        <v>4</v>
      </c>
      <c r="M43" s="196"/>
    </row>
    <row r="44" spans="2:13" s="11" customFormat="1" ht="15" customHeight="1" x14ac:dyDescent="0.2">
      <c r="B44" s="57">
        <v>32</v>
      </c>
      <c r="C44" s="224" t="str">
        <f>'[1]Resultats 1+2'!F33</f>
        <v>DIVAY</v>
      </c>
      <c r="D44" s="253" t="str">
        <f>'[1]Resultats 1+2'!G33</f>
        <v>JOEL</v>
      </c>
      <c r="E44" s="39" t="str">
        <f>'[1]Resultats 1+2'!H33</f>
        <v>TEAM DES DOMBES</v>
      </c>
      <c r="F44" s="341">
        <f>'[1]Resultats 1+2'!E33</f>
        <v>440098</v>
      </c>
      <c r="G44" s="39" t="str">
        <f>'[1]Resultats 1+2'!K33</f>
        <v>FSGT</v>
      </c>
      <c r="H44" s="41">
        <v>69</v>
      </c>
      <c r="I44" s="82" t="str">
        <f t="shared" si="2"/>
        <v>9"</v>
      </c>
      <c r="J44" s="128"/>
      <c r="K44" s="73">
        <v>18</v>
      </c>
      <c r="L44" s="74">
        <v>4</v>
      </c>
      <c r="M44" s="196"/>
    </row>
    <row r="45" spans="2:13" s="11" customFormat="1" ht="15" customHeight="1" x14ac:dyDescent="0.2">
      <c r="B45" s="57">
        <v>33</v>
      </c>
      <c r="C45" s="224" t="str">
        <f>'[1]Resultats 1+2'!F34</f>
        <v>VIANA</v>
      </c>
      <c r="D45" s="253" t="str">
        <f>'[1]Resultats 1+2'!G34</f>
        <v>STEPHANE</v>
      </c>
      <c r="E45" s="39" t="str">
        <f>'[1]Resultats 1+2'!H34</f>
        <v>VC GLEIZE LIMAS</v>
      </c>
      <c r="F45" s="341">
        <f>'[1]Resultats 1+2'!E34</f>
        <v>55621125</v>
      </c>
      <c r="G45" s="39" t="str">
        <f>'[1]Resultats 1+2'!K34</f>
        <v>FSGT</v>
      </c>
      <c r="H45" s="41">
        <v>69</v>
      </c>
      <c r="I45" s="82" t="str">
        <f t="shared" si="2"/>
        <v>9"</v>
      </c>
      <c r="J45" s="128"/>
      <c r="K45" s="73">
        <v>19</v>
      </c>
      <c r="L45" s="74">
        <v>4</v>
      </c>
      <c r="M45" s="196"/>
    </row>
    <row r="46" spans="2:13" s="11" customFormat="1" ht="15" customHeight="1" x14ac:dyDescent="0.2">
      <c r="B46" s="57">
        <v>34</v>
      </c>
      <c r="C46" s="224" t="str">
        <f>'[1]Resultats 1+2'!F35</f>
        <v>BERGERON</v>
      </c>
      <c r="D46" s="253" t="str">
        <f>'[1]Resultats 1+2'!G35</f>
        <v>Loic</v>
      </c>
      <c r="E46" s="39" t="str">
        <f>'[1]Resultats 1+2'!H35</f>
        <v>C.R.ST Chamond</v>
      </c>
      <c r="F46" s="341">
        <f>'[1]Resultats 1+2'!E35</f>
        <v>55546251</v>
      </c>
      <c r="G46" s="39" t="str">
        <f>'[1]Resultats 1+2'!K35</f>
        <v xml:space="preserve">FSGT </v>
      </c>
      <c r="H46" s="41">
        <v>42</v>
      </c>
      <c r="I46" s="82" t="str">
        <f t="shared" si="2"/>
        <v>9"</v>
      </c>
      <c r="J46" s="128"/>
      <c r="K46" s="73"/>
      <c r="L46" s="74"/>
      <c r="M46" s="196"/>
    </row>
    <row r="47" spans="2:13" s="11" customFormat="1" ht="15" customHeight="1" x14ac:dyDescent="0.2">
      <c r="B47" s="57">
        <v>35</v>
      </c>
      <c r="C47" s="224" t="str">
        <f>'[1]Resultats 1+2'!F36</f>
        <v>De GROOT</v>
      </c>
      <c r="D47" s="253" t="str">
        <f>'[1]Resultats 1+2'!G36</f>
        <v>Darrin</v>
      </c>
      <c r="E47" s="39" t="str">
        <f>'[1]Resultats 1+2'!H36</f>
        <v>CYCLO CLUB GIERES</v>
      </c>
      <c r="F47" s="341">
        <f>'[1]Resultats 1+2'!E36</f>
        <v>93311180</v>
      </c>
      <c r="G47" s="39" t="str">
        <f>'[1]Resultats 1+2'!K36</f>
        <v>UFOLEP</v>
      </c>
      <c r="H47" s="41">
        <v>38</v>
      </c>
      <c r="I47" s="82" t="str">
        <f t="shared" si="2"/>
        <v>9"</v>
      </c>
      <c r="J47" s="128"/>
      <c r="K47" s="73"/>
      <c r="L47" s="74"/>
      <c r="M47" s="196"/>
    </row>
    <row r="48" spans="2:13" s="11" customFormat="1" ht="15" customHeight="1" x14ac:dyDescent="0.2">
      <c r="B48" s="57">
        <v>36</v>
      </c>
      <c r="C48" s="50" t="str">
        <f>'[1]Resultats 1+2'!F37</f>
        <v>BOUVIER</v>
      </c>
      <c r="D48" s="50" t="str">
        <f>'[1]Resultats 1+2'!G37</f>
        <v>MAXIME</v>
      </c>
      <c r="E48" s="39" t="str">
        <f>'[1]Resultats 1+2'!H37</f>
        <v>VC LAGNIEU</v>
      </c>
      <c r="F48" s="341">
        <f>'[1]Resultats 1+2'!E37</f>
        <v>55598083</v>
      </c>
      <c r="G48" s="39" t="str">
        <f>'[1]Resultats 1+2'!K37</f>
        <v>FSGT</v>
      </c>
      <c r="H48" s="41">
        <v>69</v>
      </c>
      <c r="I48" s="82" t="str">
        <f t="shared" si="2"/>
        <v>9"</v>
      </c>
      <c r="J48" s="128"/>
      <c r="K48" s="73">
        <v>20</v>
      </c>
      <c r="L48" s="74">
        <v>4</v>
      </c>
      <c r="M48" s="196"/>
    </row>
    <row r="49" spans="2:13" s="11" customFormat="1" ht="15" customHeight="1" x14ac:dyDescent="0.2">
      <c r="B49" s="57">
        <v>37</v>
      </c>
      <c r="C49" s="247" t="str">
        <f>'[1]Resultats 1+2'!F38</f>
        <v>CHAPON</v>
      </c>
      <c r="D49" s="229" t="str">
        <f>'[1]Resultats 1+2'!G38</f>
        <v>BRUNO</v>
      </c>
      <c r="E49" s="227" t="str">
        <f>'[1]Resultats 1+2'!H38</f>
        <v>VC FRANCHEVILLE</v>
      </c>
      <c r="F49" s="346">
        <f>'[1]Resultats 1+2'!E38</f>
        <v>233264</v>
      </c>
      <c r="G49" s="176" t="str">
        <f>'[1]Resultats 1+2'!K38</f>
        <v>FSGT</v>
      </c>
      <c r="H49" s="228">
        <v>69</v>
      </c>
      <c r="I49" s="103" t="str">
        <f t="shared" si="2"/>
        <v>9"</v>
      </c>
      <c r="J49" s="128"/>
      <c r="K49" s="104">
        <v>21</v>
      </c>
      <c r="L49" s="105">
        <v>4</v>
      </c>
      <c r="M49" s="196"/>
    </row>
    <row r="50" spans="2:13" s="11" customFormat="1" ht="15" customHeight="1" x14ac:dyDescent="0.2">
      <c r="B50" s="57">
        <v>38</v>
      </c>
      <c r="C50" s="254" t="str">
        <f>'[1]Resultats 1+2'!F39</f>
        <v>DULONG</v>
      </c>
      <c r="D50" s="248" t="str">
        <f>'[1]Resultats 1+2'!G39</f>
        <v>VINCENT</v>
      </c>
      <c r="E50" s="227" t="str">
        <f>'[1]Resultats 1+2'!H39</f>
        <v>TEAM DES DOMBES</v>
      </c>
      <c r="F50" s="346">
        <f>'[1]Resultats 1+2'!E39</f>
        <v>55589548</v>
      </c>
      <c r="G50" s="176" t="str">
        <f>'[1]Resultats 1+2'!K39</f>
        <v>FSGT</v>
      </c>
      <c r="H50" s="228">
        <v>69</v>
      </c>
      <c r="I50" s="103" t="str">
        <f t="shared" si="2"/>
        <v>9"</v>
      </c>
      <c r="J50" s="128"/>
      <c r="K50" s="104">
        <v>22</v>
      </c>
      <c r="L50" s="105">
        <v>4</v>
      </c>
      <c r="M50" s="196"/>
    </row>
    <row r="51" spans="2:13" s="11" customFormat="1" ht="15" customHeight="1" x14ac:dyDescent="0.2">
      <c r="B51" s="57">
        <v>39</v>
      </c>
      <c r="C51" s="254" t="str">
        <f>'[1]Resultats 1+2'!F40</f>
        <v>ASTIC</v>
      </c>
      <c r="D51" s="255" t="str">
        <f>'[1]Resultats 1+2'!G40</f>
        <v>Pierre</v>
      </c>
      <c r="E51" s="227" t="str">
        <f>'[1]Resultats 1+2'!H40</f>
        <v>UC Montmeyran Valence</v>
      </c>
      <c r="F51" s="346">
        <f>'[1]Resultats 1+2'!E40</f>
        <v>55655327</v>
      </c>
      <c r="G51" s="176" t="str">
        <f>'[1]Resultats 1+2'!K40</f>
        <v>FSGT</v>
      </c>
      <c r="H51" s="228">
        <v>26</v>
      </c>
      <c r="I51" s="103" t="str">
        <f t="shared" si="2"/>
        <v>9"</v>
      </c>
      <c r="J51" s="128"/>
      <c r="K51" s="104"/>
      <c r="L51" s="105"/>
      <c r="M51" s="196"/>
    </row>
    <row r="52" spans="2:13" s="11" customFormat="1" ht="15" customHeight="1" x14ac:dyDescent="0.2">
      <c r="B52" s="57">
        <v>40</v>
      </c>
      <c r="C52" s="254" t="str">
        <f>'[1]Resultats 1+2'!F41</f>
        <v>ROUSSET</v>
      </c>
      <c r="D52" s="255" t="str">
        <f>'[1]Resultats 1+2'!G41</f>
        <v>Boris</v>
      </c>
      <c r="E52" s="227" t="str">
        <f>'[1]Resultats 1+2'!H41</f>
        <v>Vélo Club Feurs Balbigny</v>
      </c>
      <c r="F52" s="346">
        <f>'[1]Resultats 1+2'!E41</f>
        <v>55541129</v>
      </c>
      <c r="G52" s="176" t="str">
        <f>'[1]Resultats 1+2'!K41</f>
        <v>FSGT</v>
      </c>
      <c r="H52" s="228">
        <v>42</v>
      </c>
      <c r="I52" s="103" t="s">
        <v>153</v>
      </c>
      <c r="J52" s="128"/>
      <c r="K52" s="104"/>
      <c r="L52" s="105"/>
      <c r="M52" s="196"/>
    </row>
    <row r="53" spans="2:13" s="11" customFormat="1" ht="15" customHeight="1" x14ac:dyDescent="0.2">
      <c r="B53" s="57">
        <v>41</v>
      </c>
      <c r="C53" s="254" t="str">
        <f>'[1]Resultats 1+2'!F42</f>
        <v>GAMRA</v>
      </c>
      <c r="D53" s="255" t="str">
        <f>'[1]Resultats 1+2'!G42</f>
        <v>KHELIFA</v>
      </c>
      <c r="E53" s="227" t="str">
        <f>'[1]Resultats 1+2'!H42</f>
        <v>EC DUQUESNE OULLINS</v>
      </c>
      <c r="F53" s="346">
        <f>'[1]Resultats 1+2'!E42</f>
        <v>237837</v>
      </c>
      <c r="G53" s="176" t="str">
        <f>'[1]Resultats 1+2'!K42</f>
        <v>FSGT</v>
      </c>
      <c r="H53" s="228">
        <v>69</v>
      </c>
      <c r="I53" s="103" t="str">
        <f t="shared" ref="I53:I62" si="3">$I$52</f>
        <v>10"</v>
      </c>
      <c r="J53" s="128"/>
      <c r="K53" s="104">
        <v>23</v>
      </c>
      <c r="L53" s="105">
        <v>4</v>
      </c>
      <c r="M53" s="196"/>
    </row>
    <row r="54" spans="2:13" s="11" customFormat="1" ht="15" customHeight="1" x14ac:dyDescent="0.2">
      <c r="B54" s="57">
        <v>42</v>
      </c>
      <c r="C54" s="254" t="str">
        <f>'[1]Resultats 1+2'!F43</f>
        <v>SORDILLON</v>
      </c>
      <c r="D54" s="255" t="str">
        <f>'[1]Resultats 1+2'!G43</f>
        <v>Nicolas</v>
      </c>
      <c r="E54" s="227" t="str">
        <f>'[1]Resultats 1+2'!H43</f>
        <v>AC Tarare Popey</v>
      </c>
      <c r="F54" s="346">
        <f>'[1]Resultats 1+2'!E43</f>
        <v>55601207</v>
      </c>
      <c r="G54" s="176" t="str">
        <f>'[1]Resultats 1+2'!K43</f>
        <v>FSGT</v>
      </c>
      <c r="H54" s="228">
        <v>42</v>
      </c>
      <c r="I54" s="103" t="str">
        <f t="shared" si="3"/>
        <v>10"</v>
      </c>
      <c r="J54" s="128"/>
      <c r="K54" s="104"/>
      <c r="L54" s="105"/>
      <c r="M54" s="196"/>
    </row>
    <row r="55" spans="2:13" s="11" customFormat="1" ht="15" customHeight="1" x14ac:dyDescent="0.2">
      <c r="B55" s="57">
        <v>43</v>
      </c>
      <c r="C55" s="254" t="str">
        <f>'[1]Resultats 1+2'!F44</f>
        <v>CLAVEL</v>
      </c>
      <c r="D55" s="255" t="str">
        <f>'[1]Resultats 1+2'!G44</f>
        <v>Anthony</v>
      </c>
      <c r="E55" s="227" t="str">
        <f>'[1]Resultats 1+2'!H44</f>
        <v>TEAM JALLET AUTO</v>
      </c>
      <c r="F55" s="346">
        <f>'[1]Resultats 1+2'!E44</f>
        <v>99989215</v>
      </c>
      <c r="G55" s="176" t="str">
        <f>'[1]Resultats 1+2'!K44</f>
        <v>UFOLEP</v>
      </c>
      <c r="H55" s="228">
        <v>73</v>
      </c>
      <c r="I55" s="103" t="str">
        <f t="shared" si="3"/>
        <v>10"</v>
      </c>
      <c r="J55" s="128"/>
      <c r="K55" s="104"/>
      <c r="L55" s="105"/>
      <c r="M55" s="196"/>
    </row>
    <row r="56" spans="2:13" s="11" customFormat="1" ht="15" customHeight="1" x14ac:dyDescent="0.2">
      <c r="B56" s="57">
        <v>44</v>
      </c>
      <c r="C56" s="254" t="str">
        <f>'[1]Resultats 1+2'!F45</f>
        <v>DEREUX</v>
      </c>
      <c r="D56" s="255" t="str">
        <f>'[1]Resultats 1+2'!G45</f>
        <v>DAVID</v>
      </c>
      <c r="E56" s="227" t="str">
        <f>'[1]Resultats 1+2'!H45</f>
        <v>VC TREVOUX</v>
      </c>
      <c r="F56" s="346">
        <f>'[1]Resultats 1+2'!E45</f>
        <v>55581558</v>
      </c>
      <c r="G56" s="176" t="str">
        <f>'[1]Resultats 1+2'!K45</f>
        <v>FSGT</v>
      </c>
      <c r="H56" s="228">
        <v>69</v>
      </c>
      <c r="I56" s="103" t="str">
        <f t="shared" si="3"/>
        <v>10"</v>
      </c>
      <c r="J56" s="128"/>
      <c r="K56" s="104">
        <v>24</v>
      </c>
      <c r="L56" s="105">
        <v>4</v>
      </c>
      <c r="M56" s="196"/>
    </row>
    <row r="57" spans="2:13" s="11" customFormat="1" ht="15" customHeight="1" x14ac:dyDescent="0.2">
      <c r="B57" s="57">
        <v>45</v>
      </c>
      <c r="C57" s="254" t="str">
        <f>'[1]Resultats 1+2'!F46</f>
        <v>REY</v>
      </c>
      <c r="D57" s="255" t="str">
        <f>'[1]Resultats 1+2'!G46</f>
        <v>MATHIEU</v>
      </c>
      <c r="E57" s="227" t="str">
        <f>'[1]Resultats 1+2'!H46</f>
        <v>EC DUQUESNE OULLINS</v>
      </c>
      <c r="F57" s="346">
        <f>'[1]Resultats 1+2'!E46</f>
        <v>55715138</v>
      </c>
      <c r="G57" s="176" t="str">
        <f>'[1]Resultats 1+2'!K46</f>
        <v>FSGT</v>
      </c>
      <c r="H57" s="228">
        <v>69</v>
      </c>
      <c r="I57" s="103" t="str">
        <f t="shared" si="3"/>
        <v>10"</v>
      </c>
      <c r="J57" s="128"/>
      <c r="K57" s="104">
        <v>25</v>
      </c>
      <c r="L57" s="105">
        <v>4</v>
      </c>
      <c r="M57" s="196"/>
    </row>
    <row r="58" spans="2:13" s="11" customFormat="1" ht="15" customHeight="1" x14ac:dyDescent="0.2">
      <c r="B58" s="57">
        <v>46</v>
      </c>
      <c r="C58" s="254" t="str">
        <f>'[1]Resultats 1+2'!F47</f>
        <v>JACOUTY</v>
      </c>
      <c r="D58" s="248" t="str">
        <f>'[1]Resultats 1+2'!G47</f>
        <v>Valentin</v>
      </c>
      <c r="E58" s="227" t="str">
        <f>'[1]Resultats 1+2'!H47</f>
        <v>AC Tarare Popey</v>
      </c>
      <c r="F58" s="346">
        <f>'[1]Resultats 1+2'!E47</f>
        <v>55712453</v>
      </c>
      <c r="G58" s="176" t="str">
        <f>'[1]Resultats 1+2'!K47</f>
        <v>FSGT</v>
      </c>
      <c r="H58" s="228">
        <v>42</v>
      </c>
      <c r="I58" s="103" t="str">
        <f t="shared" si="3"/>
        <v>10"</v>
      </c>
      <c r="J58" s="128"/>
      <c r="K58" s="104"/>
      <c r="L58" s="105"/>
      <c r="M58" s="196"/>
    </row>
    <row r="59" spans="2:13" s="11" customFormat="1" ht="15" customHeight="1" x14ac:dyDescent="0.2">
      <c r="B59" s="57">
        <v>47</v>
      </c>
      <c r="C59" s="254" t="str">
        <f>'[1]Resultats 1+2'!F48</f>
        <v>ROCFORT</v>
      </c>
      <c r="D59" s="255" t="str">
        <f>'[1]Resultats 1+2'!G48</f>
        <v>SEBASTIEN</v>
      </c>
      <c r="E59" s="227" t="str">
        <f>'[1]Resultats 1+2'!H48</f>
        <v>AS BERTHELOT MERMOZ</v>
      </c>
      <c r="F59" s="346">
        <f>'[1]Resultats 1+2'!E48</f>
        <v>536995</v>
      </c>
      <c r="G59" s="176" t="str">
        <f>'[1]Resultats 1+2'!K48</f>
        <v>FSGT</v>
      </c>
      <c r="H59" s="228">
        <v>69</v>
      </c>
      <c r="I59" s="103" t="str">
        <f t="shared" si="3"/>
        <v>10"</v>
      </c>
      <c r="J59" s="128"/>
      <c r="K59" s="104">
        <v>26</v>
      </c>
      <c r="L59" s="105">
        <v>4</v>
      </c>
      <c r="M59" s="196"/>
    </row>
    <row r="60" spans="2:13" s="11" customFormat="1" ht="15" customHeight="1" x14ac:dyDescent="0.2">
      <c r="B60" s="57">
        <v>48</v>
      </c>
      <c r="C60" s="254" t="str">
        <f>'[1]Resultats 1+2'!F49</f>
        <v>COLANTONIO</v>
      </c>
      <c r="D60" s="255" t="str">
        <f>'[1]Resultats 1+2'!G49</f>
        <v>DANIEL</v>
      </c>
      <c r="E60" s="227" t="str">
        <f>'[1]Resultats 1+2'!H49</f>
        <v>EC DUQUESNE OULLINS</v>
      </c>
      <c r="F60" s="346">
        <f>'[1]Resultats 1+2'!E49</f>
        <v>237834</v>
      </c>
      <c r="G60" s="176" t="str">
        <f>'[1]Resultats 1+2'!K49</f>
        <v>FSGT</v>
      </c>
      <c r="H60" s="228">
        <v>69</v>
      </c>
      <c r="I60" s="103" t="str">
        <f t="shared" si="3"/>
        <v>10"</v>
      </c>
      <c r="J60" s="128"/>
      <c r="K60" s="104">
        <v>27</v>
      </c>
      <c r="L60" s="105">
        <v>4</v>
      </c>
      <c r="M60" s="196"/>
    </row>
    <row r="61" spans="2:13" s="11" customFormat="1" ht="15" customHeight="1" x14ac:dyDescent="0.2">
      <c r="B61" s="57">
        <v>49</v>
      </c>
      <c r="C61" s="248" t="str">
        <f>'[1]Resultats 1+2'!F50</f>
        <v>ROLAND</v>
      </c>
      <c r="D61" s="248" t="str">
        <f>'[1]Resultats 1+2'!G50</f>
        <v>THOMAS</v>
      </c>
      <c r="E61" s="227" t="str">
        <f>'[1]Resultats 1+2'!H50</f>
        <v>AS BERTHELOT MERMOZ</v>
      </c>
      <c r="F61" s="346">
        <f>'[1]Resultats 1+2'!E50</f>
        <v>55518102</v>
      </c>
      <c r="G61" s="176" t="str">
        <f>'[1]Resultats 1+2'!K50</f>
        <v>FSGT</v>
      </c>
      <c r="H61" s="228">
        <v>69</v>
      </c>
      <c r="I61" s="103" t="str">
        <f t="shared" si="3"/>
        <v>10"</v>
      </c>
      <c r="J61" s="128"/>
      <c r="K61" s="104">
        <v>28</v>
      </c>
      <c r="L61" s="105">
        <v>4</v>
      </c>
      <c r="M61" s="196"/>
    </row>
    <row r="62" spans="2:13" s="11" customFormat="1" ht="15" customHeight="1" x14ac:dyDescent="0.2">
      <c r="B62" s="57">
        <v>50</v>
      </c>
      <c r="C62" s="360" t="str">
        <f>'[1]Resultats 1+2'!F51</f>
        <v>DUFOSSE</v>
      </c>
      <c r="D62" s="360" t="str">
        <f>'[1]Resultats 1+2'!G51</f>
        <v>David</v>
      </c>
      <c r="E62" s="361" t="str">
        <f>'[1]Resultats 1+2'!H51</f>
        <v>VELO CLUB LOUHANNAIS</v>
      </c>
      <c r="F62" s="361">
        <f>'[1]Resultats 1+2'!E51</f>
        <v>253204</v>
      </c>
      <c r="G62" s="362" t="str">
        <f>'[1]Resultats 1+2'!K51</f>
        <v>FSGT</v>
      </c>
      <c r="H62" s="363">
        <v>71</v>
      </c>
      <c r="I62" s="364" t="str">
        <f t="shared" si="3"/>
        <v>10"</v>
      </c>
      <c r="J62" s="128"/>
      <c r="K62" s="365"/>
      <c r="L62" s="366"/>
      <c r="M62" s="196"/>
    </row>
    <row r="63" spans="2:13" s="11" customFormat="1" ht="15" customHeight="1" x14ac:dyDescent="0.2">
      <c r="B63" s="57">
        <v>51</v>
      </c>
      <c r="C63" s="360" t="str">
        <f>'[1]Resultats 1+2'!F52</f>
        <v>D'ASCOLI</v>
      </c>
      <c r="D63" s="360" t="str">
        <f>'[1]Resultats 1+2'!G52</f>
        <v>Jean-Pierre</v>
      </c>
      <c r="E63" s="361" t="str">
        <f>'[1]Resultats 1+2'!H52</f>
        <v>Cyclo Club GIERES</v>
      </c>
      <c r="F63" s="361">
        <f>'[1]Resultats 1+2'!E52</f>
        <v>93290428</v>
      </c>
      <c r="G63" s="362" t="str">
        <f>'[1]Resultats 1+2'!K52</f>
        <v>UFOLEP</v>
      </c>
      <c r="H63" s="363">
        <v>38</v>
      </c>
      <c r="I63" s="364" t="s">
        <v>154</v>
      </c>
      <c r="J63" s="128"/>
      <c r="K63" s="365"/>
      <c r="L63" s="366"/>
      <c r="M63" s="196"/>
    </row>
    <row r="64" spans="2:13" s="11" customFormat="1" ht="15" customHeight="1" x14ac:dyDescent="0.2">
      <c r="B64" s="57">
        <v>52</v>
      </c>
      <c r="C64" s="360" t="str">
        <f>'[1]Resultats 1+2'!F53</f>
        <v>DUCREUX</v>
      </c>
      <c r="D64" s="360" t="str">
        <f>'[1]Resultats 1+2'!G53</f>
        <v>Stéphane</v>
      </c>
      <c r="E64" s="361" t="str">
        <f>'[1]Resultats 1+2'!H53</f>
        <v>AC Tarare Popey</v>
      </c>
      <c r="F64" s="361">
        <f>'[1]Resultats 1+2'!E53</f>
        <v>425435</v>
      </c>
      <c r="G64" s="362" t="str">
        <f>'[1]Resultats 1+2'!K53</f>
        <v>FSGT</v>
      </c>
      <c r="H64" s="363">
        <v>42</v>
      </c>
      <c r="I64" s="364" t="str">
        <f t="shared" ref="I64:I68" si="4">$I$63</f>
        <v>11"</v>
      </c>
      <c r="J64" s="128"/>
      <c r="K64" s="365"/>
      <c r="L64" s="366"/>
      <c r="M64" s="196"/>
    </row>
    <row r="65" spans="2:13" s="11" customFormat="1" ht="15" customHeight="1" x14ac:dyDescent="0.2">
      <c r="B65" s="57">
        <v>53</v>
      </c>
      <c r="C65" s="360" t="str">
        <f>'[1]Resultats 1+2'!F54</f>
        <v>MORIN</v>
      </c>
      <c r="D65" s="360" t="str">
        <f>'[1]Resultats 1+2'!G54</f>
        <v>Dimitri</v>
      </c>
      <c r="E65" s="361" t="str">
        <f>'[1]Resultats 1+2'!H54</f>
        <v>GO La LECHERE</v>
      </c>
      <c r="F65" s="361">
        <f>'[1]Resultats 1+2'!E54</f>
        <v>2473091055</v>
      </c>
      <c r="G65" s="362" t="str">
        <f>'[1]Resultats 1+2'!K54</f>
        <v>FFC</v>
      </c>
      <c r="H65" s="363">
        <v>73</v>
      </c>
      <c r="I65" s="364" t="str">
        <f t="shared" si="4"/>
        <v>11"</v>
      </c>
      <c r="J65" s="128"/>
      <c r="K65" s="365"/>
      <c r="L65" s="366"/>
      <c r="M65" s="196"/>
    </row>
    <row r="66" spans="2:13" s="11" customFormat="1" ht="15" customHeight="1" x14ac:dyDescent="0.2">
      <c r="B66" s="57">
        <v>54</v>
      </c>
      <c r="C66" s="360" t="str">
        <f>'[1]Resultats 1+2'!F55</f>
        <v>BOUDOT</v>
      </c>
      <c r="D66" s="360" t="str">
        <f>'[1]Resultats 1+2'!G55</f>
        <v>Maxime</v>
      </c>
      <c r="E66" s="361" t="str">
        <f>'[1]Resultats 1+2'!H55</f>
        <v>Cycling Eco Team</v>
      </c>
      <c r="F66" s="361">
        <f>'[1]Resultats 1+2'!E55</f>
        <v>367170</v>
      </c>
      <c r="G66" s="362" t="str">
        <f>'[1]Resultats 1+2'!K55</f>
        <v>FSGT</v>
      </c>
      <c r="H66" s="363">
        <v>71</v>
      </c>
      <c r="I66" s="364" t="str">
        <f t="shared" si="4"/>
        <v>11"</v>
      </c>
      <c r="J66" s="128"/>
      <c r="K66" s="365"/>
      <c r="L66" s="366"/>
      <c r="M66" s="196"/>
    </row>
    <row r="67" spans="2:13" s="11" customFormat="1" ht="15" customHeight="1" x14ac:dyDescent="0.2">
      <c r="B67" s="57">
        <v>55</v>
      </c>
      <c r="C67" s="360" t="str">
        <f>'[1]Resultats 1+2'!F56</f>
        <v>WALTHER</v>
      </c>
      <c r="D67" s="360" t="str">
        <f>'[1]Resultats 1+2'!G56</f>
        <v xml:space="preserve">Michael </v>
      </c>
      <c r="E67" s="361" t="str">
        <f>'[1]Resultats 1+2'!H56</f>
        <v>TEAM ATC 26 DONZERE</v>
      </c>
      <c r="F67" s="361">
        <f>'[1]Resultats 1+2'!E56</f>
        <v>494714</v>
      </c>
      <c r="G67" s="362" t="str">
        <f>'[1]Resultats 1+2'!K56</f>
        <v>FSGT</v>
      </c>
      <c r="H67" s="363">
        <v>26</v>
      </c>
      <c r="I67" s="364" t="str">
        <f t="shared" si="4"/>
        <v>11"</v>
      </c>
      <c r="J67" s="128"/>
      <c r="K67" s="365"/>
      <c r="L67" s="366"/>
      <c r="M67" s="196"/>
    </row>
    <row r="68" spans="2:13" s="11" customFormat="1" ht="15" customHeight="1" x14ac:dyDescent="0.2">
      <c r="B68" s="57">
        <v>56</v>
      </c>
      <c r="C68" s="360" t="str">
        <f>'[1]Resultats 1+2'!F57</f>
        <v>EXIGA</v>
      </c>
      <c r="D68" s="360" t="str">
        <f>'[1]Resultats 1+2'!G57</f>
        <v>JEROME</v>
      </c>
      <c r="E68" s="361" t="str">
        <f>'[1]Resultats 1+2'!H57</f>
        <v>VELO GRIFFON MEYZIEU</v>
      </c>
      <c r="F68" s="361">
        <f>'[1]Resultats 1+2'!E57</f>
        <v>55486767</v>
      </c>
      <c r="G68" s="362" t="str">
        <f>'[1]Resultats 1+2'!K57</f>
        <v>FSGT</v>
      </c>
      <c r="H68" s="363">
        <v>69</v>
      </c>
      <c r="I68" s="364" t="str">
        <f t="shared" si="4"/>
        <v>11"</v>
      </c>
      <c r="J68" s="128"/>
      <c r="K68" s="365">
        <v>29</v>
      </c>
      <c r="L68" s="366">
        <v>4</v>
      </c>
      <c r="M68" s="196"/>
    </row>
    <row r="69" spans="2:13" s="11" customFormat="1" ht="15" customHeight="1" x14ac:dyDescent="0.2">
      <c r="B69" s="57">
        <v>57</v>
      </c>
      <c r="C69" s="360" t="str">
        <f>'[1]Resultats 1+2'!F58</f>
        <v>VERICEL</v>
      </c>
      <c r="D69" s="360" t="str">
        <f>'[1]Resultats 1+2'!G58</f>
        <v>CEDRIC</v>
      </c>
      <c r="E69" s="361" t="str">
        <f>'[1]Resultats 1+2'!H58</f>
        <v>EC DUQUESNE OULLINS</v>
      </c>
      <c r="F69" s="361">
        <f>'[1]Resultats 1+2'!E58</f>
        <v>55544256</v>
      </c>
      <c r="G69" s="362" t="str">
        <f>'[1]Resultats 1+2'!K58</f>
        <v>FSGT</v>
      </c>
      <c r="H69" s="363">
        <v>69</v>
      </c>
      <c r="I69" s="364" t="s">
        <v>155</v>
      </c>
      <c r="J69" s="128"/>
      <c r="K69" s="365">
        <v>30</v>
      </c>
      <c r="L69" s="366">
        <v>4</v>
      </c>
      <c r="M69" s="196"/>
    </row>
    <row r="70" spans="2:13" s="11" customFormat="1" ht="15" customHeight="1" x14ac:dyDescent="0.2">
      <c r="B70" s="57">
        <v>58</v>
      </c>
      <c r="C70" s="360" t="s">
        <v>219</v>
      </c>
      <c r="D70" s="360" t="s">
        <v>220</v>
      </c>
      <c r="E70" s="361" t="s">
        <v>221</v>
      </c>
      <c r="F70" s="361">
        <v>312342</v>
      </c>
      <c r="G70" s="362" t="str">
        <f>'[1]Resultats 1+2'!K59</f>
        <v>FSGT</v>
      </c>
      <c r="H70" s="363">
        <v>69</v>
      </c>
      <c r="I70" s="364" t="s">
        <v>155</v>
      </c>
      <c r="J70" s="128"/>
      <c r="K70" s="365">
        <v>31</v>
      </c>
      <c r="L70" s="366">
        <v>4</v>
      </c>
      <c r="M70" s="196"/>
    </row>
    <row r="71" spans="2:13" s="11" customFormat="1" ht="15" customHeight="1" x14ac:dyDescent="0.2">
      <c r="B71" s="57">
        <v>59</v>
      </c>
      <c r="C71" s="360" t="str">
        <f>'[1]Resultats 1+2'!F60</f>
        <v>CERUTTI</v>
      </c>
      <c r="D71" s="360" t="str">
        <f>'[1]Resultats 1+2'!G60</f>
        <v>FLORENT</v>
      </c>
      <c r="E71" s="361" t="str">
        <f>'[1]Resultats 1+2'!H60</f>
        <v>VELO GRIFFON MEYZIEU</v>
      </c>
      <c r="F71" s="361">
        <f>'[1]Resultats 1+2'!E60</f>
        <v>55542745</v>
      </c>
      <c r="G71" s="362" t="str">
        <f>'[1]Resultats 1+2'!K60</f>
        <v>FSGT</v>
      </c>
      <c r="H71" s="363">
        <v>69</v>
      </c>
      <c r="I71" s="364" t="s">
        <v>156</v>
      </c>
      <c r="J71" s="128"/>
      <c r="K71" s="365">
        <v>32</v>
      </c>
      <c r="L71" s="366">
        <v>4</v>
      </c>
      <c r="M71" s="196"/>
    </row>
    <row r="72" spans="2:13" s="11" customFormat="1" ht="15" customHeight="1" x14ac:dyDescent="0.2">
      <c r="B72" s="57">
        <v>60</v>
      </c>
      <c r="C72" s="360" t="str">
        <f>'[1]Resultats 1+2'!F61</f>
        <v>MAUBLANC</v>
      </c>
      <c r="D72" s="360" t="str">
        <f>'[1]Resultats 1+2'!G61</f>
        <v>SYLVAIN</v>
      </c>
      <c r="E72" s="361" t="str">
        <f>'[1]Resultats 1+2'!H61</f>
        <v>AC MOULIN A VENT</v>
      </c>
      <c r="F72" s="361">
        <f>'[1]Resultats 1+2'!E61</f>
        <v>55478394</v>
      </c>
      <c r="G72" s="362" t="str">
        <f>'[1]Resultats 1+2'!K61</f>
        <v>FSGT</v>
      </c>
      <c r="H72" s="363">
        <v>69</v>
      </c>
      <c r="I72" s="364" t="s">
        <v>156</v>
      </c>
      <c r="J72" s="128"/>
      <c r="K72" s="365">
        <v>33</v>
      </c>
      <c r="L72" s="408">
        <v>13</v>
      </c>
      <c r="M72" s="196"/>
    </row>
    <row r="73" spans="2:13" s="11" customFormat="1" ht="15" customHeight="1" x14ac:dyDescent="0.2">
      <c r="B73" s="57">
        <v>61</v>
      </c>
      <c r="C73" s="360" t="str">
        <f>'[1]Resultats 1+2'!F62</f>
        <v>CAZEAUX</v>
      </c>
      <c r="D73" s="360" t="str">
        <f>'[1]Resultats 1+2'!G62</f>
        <v>STEPHANE</v>
      </c>
      <c r="E73" s="361" t="str">
        <f>'[1]Resultats 1+2'!H62</f>
        <v>VC VILLEFRANCHE BEAUJOLAIS</v>
      </c>
      <c r="F73" s="361">
        <f>'[1]Resultats 1+2'!E62</f>
        <v>55667429</v>
      </c>
      <c r="G73" s="362" t="str">
        <f>'[1]Resultats 1+2'!K62</f>
        <v>FSGT</v>
      </c>
      <c r="H73" s="363">
        <v>69</v>
      </c>
      <c r="I73" s="364" t="s">
        <v>156</v>
      </c>
      <c r="J73" s="128"/>
      <c r="K73" s="365">
        <v>34</v>
      </c>
      <c r="L73" s="366">
        <v>4</v>
      </c>
      <c r="M73" s="196"/>
    </row>
    <row r="74" spans="2:13" s="11" customFormat="1" ht="15" customHeight="1" x14ac:dyDescent="0.2">
      <c r="B74" s="57">
        <v>62</v>
      </c>
      <c r="C74" s="360" t="str">
        <f>'[1]Resultats 1+2'!F63</f>
        <v>PERRUSSET</v>
      </c>
      <c r="D74" s="360" t="str">
        <f>'[1]Resultats 1+2'!G63</f>
        <v>MICKAEL</v>
      </c>
      <c r="E74" s="361" t="str">
        <f>'[1]Resultats 1+2'!H63</f>
        <v>EC PIERRE BENITE SAINT GENIS LAVAL</v>
      </c>
      <c r="F74" s="361">
        <f>'[1]Resultats 1+2'!E63</f>
        <v>239265</v>
      </c>
      <c r="G74" s="362" t="str">
        <f>'[1]Resultats 1+2'!K63</f>
        <v>FSGT</v>
      </c>
      <c r="H74" s="363">
        <v>69</v>
      </c>
      <c r="I74" s="364" t="s">
        <v>157</v>
      </c>
      <c r="J74" s="128"/>
      <c r="K74" s="365">
        <v>35</v>
      </c>
      <c r="L74" s="366">
        <v>4</v>
      </c>
      <c r="M74" s="196"/>
    </row>
    <row r="75" spans="2:13" s="11" customFormat="1" ht="15" customHeight="1" x14ac:dyDescent="0.2">
      <c r="B75" s="57">
        <v>63</v>
      </c>
      <c r="C75" s="360" t="str">
        <f>'[1]Resultats 1+2'!F64</f>
        <v>SIBILLE</v>
      </c>
      <c r="D75" s="360" t="str">
        <f>'[1]Resultats 1+2'!G64</f>
        <v>Jean-Michel</v>
      </c>
      <c r="E75" s="361" t="str">
        <f>'[1]Resultats 1+2'!H64</f>
        <v>U.C. du FOREZ 42</v>
      </c>
      <c r="F75" s="361">
        <f>'[1]Resultats 1+2'!E64</f>
        <v>143601</v>
      </c>
      <c r="G75" s="362" t="str">
        <f>'[1]Resultats 1+2'!K64</f>
        <v>FSGT</v>
      </c>
      <c r="H75" s="363">
        <v>42</v>
      </c>
      <c r="I75" s="364" t="s">
        <v>157</v>
      </c>
      <c r="J75" s="128"/>
      <c r="K75" s="365"/>
      <c r="L75" s="366"/>
      <c r="M75" s="196"/>
    </row>
    <row r="76" spans="2:13" s="11" customFormat="1" ht="15" customHeight="1" x14ac:dyDescent="0.2">
      <c r="B76" s="57">
        <v>64</v>
      </c>
      <c r="C76" s="360" t="str">
        <f>'[1]Resultats 1+2'!F65</f>
        <v>TRIBOULET</v>
      </c>
      <c r="D76" s="360" t="str">
        <f>'[1]Resultats 1+2'!G65</f>
        <v>Rémy</v>
      </c>
      <c r="E76" s="361" t="str">
        <f>'[1]Resultats 1+2'!H65</f>
        <v>AC Tarare Popey</v>
      </c>
      <c r="F76" s="361">
        <f>'[1]Resultats 1+2'!E65</f>
        <v>436230</v>
      </c>
      <c r="G76" s="362" t="str">
        <f>'[1]Resultats 1+2'!K65</f>
        <v>FSGT</v>
      </c>
      <c r="H76" s="363">
        <v>42</v>
      </c>
      <c r="I76" s="364" t="s">
        <v>158</v>
      </c>
      <c r="J76" s="128"/>
      <c r="K76" s="365"/>
      <c r="L76" s="366"/>
      <c r="M76" s="196"/>
    </row>
    <row r="77" spans="2:13" s="11" customFormat="1" ht="15" customHeight="1" x14ac:dyDescent="0.2">
      <c r="B77" s="57">
        <v>65</v>
      </c>
      <c r="C77" s="360" t="str">
        <f>'[1]Resultats 1+2'!F66</f>
        <v>MARCONNET</v>
      </c>
      <c r="D77" s="360" t="str">
        <f>'[1]Resultats 1+2'!G66</f>
        <v>PATRICE</v>
      </c>
      <c r="E77" s="361" t="str">
        <f>'[1]Resultats 1+2'!H66</f>
        <v>AC LYON VAISE</v>
      </c>
      <c r="F77" s="361">
        <f>'[1]Resultats 1+2'!E66</f>
        <v>55539906</v>
      </c>
      <c r="G77" s="362" t="str">
        <f>'[1]Resultats 1+2'!K66</f>
        <v>FSGT</v>
      </c>
      <c r="H77" s="363">
        <v>69</v>
      </c>
      <c r="I77" s="364" t="s">
        <v>158</v>
      </c>
      <c r="J77" s="128"/>
      <c r="K77" s="365">
        <v>36</v>
      </c>
      <c r="L77" s="366">
        <v>4</v>
      </c>
      <c r="M77" s="196"/>
    </row>
    <row r="78" spans="2:13" s="11" customFormat="1" ht="15" customHeight="1" x14ac:dyDescent="0.2">
      <c r="B78" s="57">
        <v>66</v>
      </c>
      <c r="C78" s="360" t="str">
        <f>'[1]Resultats 1+2'!F67</f>
        <v>TAILLEZ</v>
      </c>
      <c r="D78" s="360" t="str">
        <f>'[1]Resultats 1+2'!G67</f>
        <v>Laurent</v>
      </c>
      <c r="E78" s="361" t="str">
        <f>'[1]Resultats 1+2'!H67</f>
        <v>TEAM ATC 26 DONZERE</v>
      </c>
      <c r="F78" s="361">
        <f>'[1]Resultats 1+2'!E67</f>
        <v>312613</v>
      </c>
      <c r="G78" s="362" t="str">
        <f>'[1]Resultats 1+2'!K67</f>
        <v>FSGT</v>
      </c>
      <c r="H78" s="363">
        <v>26</v>
      </c>
      <c r="I78" s="364" t="s">
        <v>159</v>
      </c>
      <c r="J78" s="128"/>
      <c r="K78" s="365"/>
      <c r="L78" s="366"/>
      <c r="M78" s="196"/>
    </row>
    <row r="79" spans="2:13" s="11" customFormat="1" ht="15" customHeight="1" x14ac:dyDescent="0.2">
      <c r="B79" s="57">
        <v>67</v>
      </c>
      <c r="C79" s="360" t="str">
        <f>'[1]Resultats 1+2'!F68</f>
        <v>GLEIZAL</v>
      </c>
      <c r="D79" s="360" t="str">
        <f>'[1]Resultats 1+2'!G68</f>
        <v>FLORENT</v>
      </c>
      <c r="E79" s="361" t="str">
        <f>'[1]Resultats 1+2'!H68</f>
        <v>AC MOULIN A VENT</v>
      </c>
      <c r="F79" s="361">
        <f>'[1]Resultats 1+2'!E68</f>
        <v>524703</v>
      </c>
      <c r="G79" s="362" t="str">
        <f>'[1]Resultats 1+2'!K68</f>
        <v>FSGT</v>
      </c>
      <c r="H79" s="363">
        <v>69</v>
      </c>
      <c r="I79" s="364" t="s">
        <v>160</v>
      </c>
      <c r="J79" s="128"/>
      <c r="K79" s="365">
        <v>37</v>
      </c>
      <c r="L79" s="408">
        <v>13</v>
      </c>
      <c r="M79" s="196"/>
    </row>
    <row r="80" spans="2:13" s="11" customFormat="1" ht="15" customHeight="1" x14ac:dyDescent="0.2">
      <c r="B80" s="57">
        <v>68</v>
      </c>
      <c r="C80" s="360" t="str">
        <f>'[1]Resultats 1+2'!F69</f>
        <v>PEILLON</v>
      </c>
      <c r="D80" s="360" t="str">
        <f>'[1]Resultats 1+2'!G69</f>
        <v>JULIEN</v>
      </c>
      <c r="E80" s="361" t="str">
        <f>'[1]Resultats 1+2'!H69</f>
        <v>EC DUQUESNE OULLINS</v>
      </c>
      <c r="F80" s="361">
        <f>'[1]Resultats 1+2'!E69</f>
        <v>55577208</v>
      </c>
      <c r="G80" s="362" t="str">
        <f>'[1]Resultats 1+2'!K69</f>
        <v>FSGT</v>
      </c>
      <c r="H80" s="363">
        <v>69</v>
      </c>
      <c r="I80" s="364" t="str">
        <f t="shared" ref="I80:I85" si="5">$I$79</f>
        <v>17"</v>
      </c>
      <c r="J80" s="128"/>
      <c r="K80" s="365">
        <v>38</v>
      </c>
      <c r="L80" s="366">
        <v>4</v>
      </c>
      <c r="M80" s="196"/>
    </row>
    <row r="81" spans="2:13" s="11" customFormat="1" ht="15" customHeight="1" x14ac:dyDescent="0.2">
      <c r="B81" s="57">
        <v>69</v>
      </c>
      <c r="C81" s="360" t="str">
        <f>'[1]Resultats 1+2'!F70</f>
        <v>AVEROUS</v>
      </c>
      <c r="D81" s="360" t="str">
        <f>'[1]Resultats 1+2'!G70</f>
        <v>Eddy</v>
      </c>
      <c r="E81" s="361" t="str">
        <f>'[1]Resultats 1+2'!H70</f>
        <v>TEAM ATC 26 Donzère</v>
      </c>
      <c r="F81" s="361">
        <f>'[1]Resultats 1+2'!E70</f>
        <v>55704784</v>
      </c>
      <c r="G81" s="362" t="str">
        <f>'[1]Resultats 1+2'!K70</f>
        <v>FSGT</v>
      </c>
      <c r="H81" s="363">
        <v>26</v>
      </c>
      <c r="I81" s="364" t="str">
        <f t="shared" si="5"/>
        <v>17"</v>
      </c>
      <c r="J81" s="128"/>
      <c r="K81" s="365"/>
      <c r="L81" s="366"/>
      <c r="M81" s="196"/>
    </row>
    <row r="82" spans="2:13" s="11" customFormat="1" ht="15" customHeight="1" x14ac:dyDescent="0.2">
      <c r="B82" s="57">
        <v>70</v>
      </c>
      <c r="C82" s="360" t="str">
        <f>'[1]Resultats 1+2'!F71</f>
        <v>TORRES</v>
      </c>
      <c r="D82" s="360" t="str">
        <f>'[1]Resultats 1+2'!G71</f>
        <v>GREGORY</v>
      </c>
      <c r="E82" s="361" t="str">
        <f>'[1]Resultats 1+2'!H71</f>
        <v>VC FRANCHEVILLE</v>
      </c>
      <c r="F82" s="361">
        <f>'[1]Resultats 1+2'!E71</f>
        <v>417701</v>
      </c>
      <c r="G82" s="362" t="str">
        <f>'[1]Resultats 1+2'!K71</f>
        <v>FSGT</v>
      </c>
      <c r="H82" s="363">
        <v>69</v>
      </c>
      <c r="I82" s="364" t="str">
        <f t="shared" si="5"/>
        <v>17"</v>
      </c>
      <c r="J82" s="128"/>
      <c r="K82" s="365">
        <v>39</v>
      </c>
      <c r="L82" s="366">
        <v>4</v>
      </c>
      <c r="M82" s="196"/>
    </row>
    <row r="83" spans="2:13" s="11" customFormat="1" ht="15" customHeight="1" x14ac:dyDescent="0.2">
      <c r="B83" s="57">
        <v>71</v>
      </c>
      <c r="C83" s="360" t="str">
        <f>'[1]Resultats 1+2'!F72</f>
        <v>GEVAUDAN</v>
      </c>
      <c r="D83" s="360" t="str">
        <f>'[1]Resultats 1+2'!G72</f>
        <v>Didier</v>
      </c>
      <c r="E83" s="361" t="str">
        <f>'[1]Resultats 1+2'!H72</f>
        <v>TEAM ATC 26 Donzere</v>
      </c>
      <c r="F83" s="361">
        <f>'[1]Resultats 1+2'!E72</f>
        <v>55653983</v>
      </c>
      <c r="G83" s="362" t="str">
        <f>'[1]Resultats 1+2'!K72</f>
        <v>FSGT</v>
      </c>
      <c r="H83" s="363">
        <v>26</v>
      </c>
      <c r="I83" s="364" t="str">
        <f t="shared" si="5"/>
        <v>17"</v>
      </c>
      <c r="J83" s="128"/>
      <c r="K83" s="365"/>
      <c r="L83" s="366"/>
      <c r="M83" s="196"/>
    </row>
    <row r="84" spans="2:13" s="11" customFormat="1" ht="15" customHeight="1" x14ac:dyDescent="0.2">
      <c r="B84" s="57">
        <v>72</v>
      </c>
      <c r="C84" s="360" t="str">
        <f>'[1]Resultats 1+2'!F73</f>
        <v>ARGENTA</v>
      </c>
      <c r="D84" s="360" t="str">
        <f>'[1]Resultats 1+2'!G73</f>
        <v>Gérard</v>
      </c>
      <c r="E84" s="361" t="str">
        <f>'[1]Resultats 1+2'!H73</f>
        <v>TEAM ATC 26 Donzère</v>
      </c>
      <c r="F84" s="361">
        <f>'[1]Resultats 1+2'!E73</f>
        <v>471150</v>
      </c>
      <c r="G84" s="362" t="str">
        <f>'[1]Resultats 1+2'!K73</f>
        <v>FSGT</v>
      </c>
      <c r="H84" s="363">
        <v>26</v>
      </c>
      <c r="I84" s="364" t="str">
        <f t="shared" si="5"/>
        <v>17"</v>
      </c>
      <c r="J84" s="128"/>
      <c r="K84" s="365"/>
      <c r="L84" s="366"/>
      <c r="M84" s="196"/>
    </row>
    <row r="85" spans="2:13" s="11" customFormat="1" ht="15" customHeight="1" x14ac:dyDescent="0.2">
      <c r="B85" s="57">
        <v>73</v>
      </c>
      <c r="C85" s="360" t="str">
        <f>'[1]Resultats 1+2'!F74</f>
        <v>BORDAZ</v>
      </c>
      <c r="D85" s="360" t="str">
        <f>'[1]Resultats 1+2'!G74</f>
        <v>JEAN CLAUDE</v>
      </c>
      <c r="E85" s="361" t="str">
        <f>'[1]Resultats 1+2'!H74</f>
        <v>AC MOULIN A VENT</v>
      </c>
      <c r="F85" s="361">
        <f>'[1]Resultats 1+2'!E74</f>
        <v>525114</v>
      </c>
      <c r="G85" s="362" t="str">
        <f>'[1]Resultats 1+2'!K74</f>
        <v>FSGT</v>
      </c>
      <c r="H85" s="363">
        <v>69</v>
      </c>
      <c r="I85" s="364" t="str">
        <f t="shared" si="5"/>
        <v>17"</v>
      </c>
      <c r="J85" s="128"/>
      <c r="K85" s="365">
        <v>40</v>
      </c>
      <c r="L85" s="408">
        <v>13</v>
      </c>
      <c r="M85" s="196"/>
    </row>
    <row r="86" spans="2:13" s="11" customFormat="1" ht="15" customHeight="1" x14ac:dyDescent="0.2">
      <c r="B86" s="57">
        <v>74</v>
      </c>
      <c r="C86" s="360" t="str">
        <f>'[1]Resultats 1+2'!F75</f>
        <v>PETIT</v>
      </c>
      <c r="D86" s="360" t="str">
        <f>'[1]Resultats 1+2'!G75</f>
        <v>PASCAL</v>
      </c>
      <c r="E86" s="361" t="str">
        <f>'[1]Resultats 1+2'!H75</f>
        <v>VC MAX BAREL</v>
      </c>
      <c r="F86" s="361">
        <f>'[1]Resultats 1+2'!E75</f>
        <v>55660370</v>
      </c>
      <c r="G86" s="362" t="str">
        <f>'[1]Resultats 1+2'!K75</f>
        <v>FSGT</v>
      </c>
      <c r="H86" s="363">
        <v>69</v>
      </c>
      <c r="I86" s="364" t="s">
        <v>161</v>
      </c>
      <c r="J86" s="128"/>
      <c r="K86" s="365">
        <v>41</v>
      </c>
      <c r="L86" s="366">
        <v>4</v>
      </c>
      <c r="M86" s="196"/>
    </row>
    <row r="87" spans="2:13" s="11" customFormat="1" ht="15" customHeight="1" x14ac:dyDescent="0.2">
      <c r="B87" s="57">
        <v>75</v>
      </c>
      <c r="C87" s="360" t="str">
        <f>'[1]Resultats 1+2'!F76</f>
        <v>CHABAT</v>
      </c>
      <c r="D87" s="360" t="str">
        <f>'[1]Resultats 1+2'!G76</f>
        <v>Guillaume</v>
      </c>
      <c r="E87" s="361" t="str">
        <f>'[1]Resultats 1+2'!H76</f>
        <v>CR4C Roanne</v>
      </c>
      <c r="F87" s="361">
        <f>'[1]Resultats 1+2'!E76</f>
        <v>55657565</v>
      </c>
      <c r="G87" s="362" t="str">
        <f>'[1]Resultats 1+2'!K76</f>
        <v>FSGT</v>
      </c>
      <c r="H87" s="363">
        <v>42</v>
      </c>
      <c r="I87" s="364" t="s">
        <v>161</v>
      </c>
      <c r="J87" s="128"/>
      <c r="K87" s="365"/>
      <c r="L87" s="366"/>
      <c r="M87" s="196"/>
    </row>
    <row r="88" spans="2:13" s="11" customFormat="1" ht="15" customHeight="1" x14ac:dyDescent="0.2">
      <c r="B88" s="57">
        <v>76</v>
      </c>
      <c r="C88" s="360" t="str">
        <f>'[1]Resultats 1+2'!F77</f>
        <v>DELORME</v>
      </c>
      <c r="D88" s="360" t="str">
        <f>'[1]Resultats 1+2'!G77</f>
        <v>KEVIN</v>
      </c>
      <c r="E88" s="361" t="str">
        <f>'[1]Resultats 1+2'!H77</f>
        <v>VC FRANCHEVILLE</v>
      </c>
      <c r="F88" s="361">
        <f>'[1]Resultats 1+2'!E77</f>
        <v>230460</v>
      </c>
      <c r="G88" s="362" t="str">
        <f>'[1]Resultats 1+2'!K77</f>
        <v>FSGT</v>
      </c>
      <c r="H88" s="363">
        <v>69</v>
      </c>
      <c r="I88" s="364" t="s">
        <v>161</v>
      </c>
      <c r="J88" s="128"/>
      <c r="K88" s="365">
        <v>42</v>
      </c>
      <c r="L88" s="366">
        <v>4</v>
      </c>
      <c r="M88" s="196"/>
    </row>
    <row r="89" spans="2:13" s="11" customFormat="1" ht="15" customHeight="1" x14ac:dyDescent="0.2">
      <c r="B89" s="57">
        <v>77</v>
      </c>
      <c r="C89" s="360" t="str">
        <f>'[1]Resultats 1+2'!F78</f>
        <v>BOTHOA</v>
      </c>
      <c r="D89" s="360" t="str">
        <f>'[1]Resultats 1+2'!G78</f>
        <v>SYLVAIN</v>
      </c>
      <c r="E89" s="361" t="str">
        <f>'[1]Resultats 1+2'!H78</f>
        <v>VC VAULX EN VELIN</v>
      </c>
      <c r="F89" s="361">
        <f>'[1]Resultats 1+2'!E78</f>
        <v>55546002</v>
      </c>
      <c r="G89" s="362" t="str">
        <f>'[1]Resultats 1+2'!K78</f>
        <v>FSGT</v>
      </c>
      <c r="H89" s="363">
        <v>69</v>
      </c>
      <c r="I89" s="364" t="s">
        <v>162</v>
      </c>
      <c r="J89" s="128"/>
      <c r="K89" s="365">
        <v>43</v>
      </c>
      <c r="L89" s="366">
        <v>4</v>
      </c>
      <c r="M89" s="196"/>
    </row>
    <row r="90" spans="2:13" s="11" customFormat="1" ht="15" customHeight="1" x14ac:dyDescent="0.2">
      <c r="B90" s="57">
        <v>78</v>
      </c>
      <c r="C90" s="360" t="str">
        <f>'[1]Resultats 1+2'!F79</f>
        <v>ROBERT</v>
      </c>
      <c r="D90" s="360" t="str">
        <f>'[1]Resultats 1+2'!G79</f>
        <v>LAURENT</v>
      </c>
      <c r="E90" s="361" t="str">
        <f>'[1]Resultats 1+2'!H79</f>
        <v>VC FRANCHEVILLE</v>
      </c>
      <c r="F90" s="361">
        <f>'[1]Resultats 1+2'!E79</f>
        <v>298132</v>
      </c>
      <c r="G90" s="362" t="str">
        <f>'[1]Resultats 1+2'!K79</f>
        <v>FSGT</v>
      </c>
      <c r="H90" s="363">
        <v>69</v>
      </c>
      <c r="I90" s="364" t="s">
        <v>163</v>
      </c>
      <c r="J90" s="128"/>
      <c r="K90" s="365">
        <v>44</v>
      </c>
      <c r="L90" s="366">
        <v>4</v>
      </c>
      <c r="M90" s="196"/>
    </row>
    <row r="91" spans="2:13" s="11" customFormat="1" ht="15" customHeight="1" x14ac:dyDescent="0.2">
      <c r="B91" s="57">
        <v>79</v>
      </c>
      <c r="C91" s="360" t="str">
        <f>'[1]Resultats 1+2'!F80</f>
        <v>VASNIER</v>
      </c>
      <c r="D91" s="360" t="str">
        <f>'[1]Resultats 1+2'!G80</f>
        <v>Fabrice</v>
      </c>
      <c r="E91" s="361" t="str">
        <f>'[1]Resultats 1+2'!H80</f>
        <v>VC RAMBERTOIS</v>
      </c>
      <c r="F91" s="361">
        <f>'[1]Resultats 1+2'!E80</f>
        <v>55710948</v>
      </c>
      <c r="G91" s="362" t="str">
        <f>'[1]Resultats 1+2'!K80</f>
        <v>FSGT</v>
      </c>
      <c r="H91" s="363">
        <v>26</v>
      </c>
      <c r="I91" s="364" t="s">
        <v>163</v>
      </c>
      <c r="J91" s="128"/>
      <c r="K91" s="365"/>
      <c r="L91" s="366"/>
      <c r="M91" s="196"/>
    </row>
    <row r="92" spans="2:13" s="11" customFormat="1" ht="15" customHeight="1" x14ac:dyDescent="0.2">
      <c r="B92" s="57">
        <v>80</v>
      </c>
      <c r="C92" s="360" t="str">
        <f>'[1]Resultats 1+2'!F81</f>
        <v>GENDRE</v>
      </c>
      <c r="D92" s="360" t="str">
        <f>'[1]Resultats 1+2'!G81</f>
        <v>CHRISTOPHE</v>
      </c>
      <c r="E92" s="361" t="str">
        <f>'[1]Resultats 1+2'!H81</f>
        <v>VELO GRIFFON MEYZIEU</v>
      </c>
      <c r="F92" s="361">
        <f>'[1]Resultats 1+2'!E81</f>
        <v>55485303</v>
      </c>
      <c r="G92" s="362" t="str">
        <f>'[1]Resultats 1+2'!K81</f>
        <v>FSGT</v>
      </c>
      <c r="H92" s="363">
        <v>69</v>
      </c>
      <c r="I92" s="364" t="s">
        <v>163</v>
      </c>
      <c r="J92" s="128"/>
      <c r="K92" s="365">
        <v>45</v>
      </c>
      <c r="L92" s="366">
        <v>4</v>
      </c>
      <c r="M92" s="196"/>
    </row>
    <row r="93" spans="2:13" s="11" customFormat="1" ht="15" customHeight="1" x14ac:dyDescent="0.2">
      <c r="B93" s="57">
        <v>81</v>
      </c>
      <c r="C93" s="360" t="str">
        <f>'[1]Resultats 1+2'!F82</f>
        <v>HOLUIGUE</v>
      </c>
      <c r="D93" s="360" t="str">
        <f>'[1]Resultats 1+2'!G82</f>
        <v>Antoine</v>
      </c>
      <c r="E93" s="361" t="str">
        <f>'[1]Resultats 1+2'!H82</f>
        <v>TEAM ATC 26 DONZERE</v>
      </c>
      <c r="F93" s="361">
        <f>'[1]Resultats 1+2'!E82</f>
        <v>493832</v>
      </c>
      <c r="G93" s="362" t="str">
        <f>'[1]Resultats 1+2'!K82</f>
        <v>FSGT</v>
      </c>
      <c r="H93" s="363">
        <v>26</v>
      </c>
      <c r="I93" s="364" t="s">
        <v>164</v>
      </c>
      <c r="J93" s="128"/>
      <c r="K93" s="365"/>
      <c r="L93" s="366"/>
      <c r="M93" s="196"/>
    </row>
    <row r="94" spans="2:13" s="11" customFormat="1" ht="15" customHeight="1" x14ac:dyDescent="0.2">
      <c r="B94" s="57">
        <v>82</v>
      </c>
      <c r="C94" s="360" t="str">
        <f>'[1]Resultats 1+2'!F83</f>
        <v>HUFFSCHMIDT</v>
      </c>
      <c r="D94" s="360" t="str">
        <f>'[1]Resultats 1+2'!G83</f>
        <v>Jeremy</v>
      </c>
      <c r="E94" s="361" t="str">
        <f>'[1]Resultats 1+2'!H83</f>
        <v>VELO CLUB RAMBERTOIS</v>
      </c>
      <c r="F94" s="361">
        <f>'[1]Resultats 1+2'!E83</f>
        <v>540006</v>
      </c>
      <c r="G94" s="362" t="str">
        <f>'[1]Resultats 1+2'!K83</f>
        <v>FSGT</v>
      </c>
      <c r="H94" s="363">
        <v>26</v>
      </c>
      <c r="I94" s="364" t="s">
        <v>165</v>
      </c>
      <c r="J94" s="128"/>
      <c r="K94" s="365"/>
      <c r="L94" s="366"/>
      <c r="M94" s="196"/>
    </row>
    <row r="95" spans="2:13" s="11" customFormat="1" ht="15" customHeight="1" x14ac:dyDescent="0.2">
      <c r="B95" s="57">
        <v>83</v>
      </c>
      <c r="C95" s="360" t="str">
        <f>'[1]Resultats 1+2'!F84</f>
        <v>MARTIN</v>
      </c>
      <c r="D95" s="360" t="str">
        <f>'[1]Resultats 1+2'!G84</f>
        <v>Cédric</v>
      </c>
      <c r="E95" s="361" t="str">
        <f>'[1]Resultats 1+2'!H84</f>
        <v>Roue D'Or CHAMBON FEUGEROLLES</v>
      </c>
      <c r="F95" s="361">
        <f>'[1]Resultats 1+2'!E84</f>
        <v>145221</v>
      </c>
      <c r="G95" s="362" t="str">
        <f>'[1]Resultats 1+2'!K84</f>
        <v>FSGT</v>
      </c>
      <c r="H95" s="363">
        <v>42</v>
      </c>
      <c r="I95" s="364" t="s">
        <v>166</v>
      </c>
      <c r="J95" s="128"/>
      <c r="K95" s="365"/>
      <c r="L95" s="366"/>
      <c r="M95" s="196"/>
    </row>
    <row r="96" spans="2:13" s="11" customFormat="1" ht="15" customHeight="1" x14ac:dyDescent="0.2">
      <c r="B96" s="57">
        <v>84</v>
      </c>
      <c r="C96" s="360" t="str">
        <f>'[1]Resultats 1+2'!F85</f>
        <v>HUFFSCHMIDT</v>
      </c>
      <c r="D96" s="360" t="str">
        <f>'[1]Resultats 1+2'!G85</f>
        <v>David</v>
      </c>
      <c r="E96" s="361" t="str">
        <f>'[1]Resultats 1+2'!H85</f>
        <v>VELO CLUB RAMBERTOIS</v>
      </c>
      <c r="F96" s="361">
        <f>'[1]Resultats 1+2'!E85</f>
        <v>540003</v>
      </c>
      <c r="G96" s="362" t="str">
        <f>'[1]Resultats 1+2'!K85</f>
        <v>FSGT</v>
      </c>
      <c r="H96" s="363">
        <v>26</v>
      </c>
      <c r="I96" s="364" t="s">
        <v>167</v>
      </c>
      <c r="J96" s="128"/>
      <c r="K96" s="365"/>
      <c r="L96" s="366"/>
      <c r="M96" s="196"/>
    </row>
    <row r="97" spans="2:13" s="11" customFormat="1" ht="15" customHeight="1" x14ac:dyDescent="0.2">
      <c r="B97" s="57">
        <v>85</v>
      </c>
      <c r="C97" s="360" t="str">
        <f>'[1]Resultats 1+2'!F86</f>
        <v>AFFRE</v>
      </c>
      <c r="D97" s="360" t="str">
        <f>'[1]Resultats 1+2'!G86</f>
        <v>NICOLAS</v>
      </c>
      <c r="E97" s="361" t="str">
        <f>'[1]Resultats 1+2'!H86</f>
        <v>UC CULOZ BELLEY</v>
      </c>
      <c r="F97" s="361">
        <f>'[1]Resultats 1+2'!E86</f>
        <v>55604521</v>
      </c>
      <c r="G97" s="362" t="str">
        <f>'[1]Resultats 1+2'!K86</f>
        <v>FSGT</v>
      </c>
      <c r="H97" s="363">
        <v>69</v>
      </c>
      <c r="I97" s="364" t="s">
        <v>168</v>
      </c>
      <c r="J97" s="128"/>
      <c r="K97" s="365">
        <v>46</v>
      </c>
      <c r="L97" s="366">
        <v>4</v>
      </c>
      <c r="M97" s="196"/>
    </row>
    <row r="98" spans="2:13" s="11" customFormat="1" ht="15" customHeight="1" x14ac:dyDescent="0.2">
      <c r="B98" s="57">
        <v>86</v>
      </c>
      <c r="C98" s="360" t="str">
        <f>'[1]Resultats 1+2'!F87</f>
        <v>CHAPELON</v>
      </c>
      <c r="D98" s="360" t="str">
        <f>'[1]Resultats 1+2'!G87</f>
        <v>Jean Philippe</v>
      </c>
      <c r="E98" s="361" t="str">
        <f>'[1]Resultats 1+2'!H87</f>
        <v>TEAM ATC 26 DONZERE</v>
      </c>
      <c r="F98" s="361">
        <f>'[1]Resultats 1+2'!E87</f>
        <v>55716876</v>
      </c>
      <c r="G98" s="362" t="str">
        <f>'[1]Resultats 1+2'!K87</f>
        <v>FSGT</v>
      </c>
      <c r="H98" s="363">
        <v>26</v>
      </c>
      <c r="I98" s="364" t="s">
        <v>169</v>
      </c>
      <c r="J98" s="128"/>
      <c r="K98" s="365"/>
      <c r="L98" s="366"/>
      <c r="M98" s="196"/>
    </row>
    <row r="99" spans="2:13" s="11" customFormat="1" ht="15" customHeight="1" x14ac:dyDescent="0.2">
      <c r="B99" s="57">
        <v>87</v>
      </c>
      <c r="C99" s="360" t="str">
        <f>'[1]Resultats 1+2'!F88</f>
        <v>LACOTE</v>
      </c>
      <c r="D99" s="360" t="str">
        <f>'[1]Resultats 1+2'!G88</f>
        <v>Steve</v>
      </c>
      <c r="E99" s="361" t="str">
        <f>'[1]Resultats 1+2'!H88</f>
        <v>CR4C Roanne</v>
      </c>
      <c r="F99" s="361">
        <f>'[1]Resultats 1+2'!E88</f>
        <v>55489736</v>
      </c>
      <c r="G99" s="362" t="str">
        <f>'[1]Resultats 1+2'!K88</f>
        <v>FSGT</v>
      </c>
      <c r="H99" s="363">
        <v>42</v>
      </c>
      <c r="I99" s="364" t="s">
        <v>170</v>
      </c>
      <c r="J99" s="128"/>
      <c r="K99" s="365"/>
      <c r="L99" s="366"/>
      <c r="M99" s="196"/>
    </row>
    <row r="100" spans="2:13" s="11" customFormat="1" ht="15" customHeight="1" x14ac:dyDescent="0.2">
      <c r="B100" s="57">
        <v>88</v>
      </c>
      <c r="C100" s="360" t="str">
        <f>'[1]Resultats 1+2'!F89</f>
        <v>FERNANDES</v>
      </c>
      <c r="D100" s="360" t="str">
        <f>'[1]Resultats 1+2'!G89</f>
        <v>Tony</v>
      </c>
      <c r="E100" s="361" t="str">
        <f>'[1]Resultats 1+2'!H89</f>
        <v>VC Feurs Balbigny</v>
      </c>
      <c r="F100" s="361">
        <f>'[1]Resultats 1+2'!E89</f>
        <v>250738</v>
      </c>
      <c r="G100" s="362" t="str">
        <f>'[1]Resultats 1+2'!K89</f>
        <v>FSGT</v>
      </c>
      <c r="H100" s="363">
        <v>42</v>
      </c>
      <c r="I100" s="364" t="s">
        <v>171</v>
      </c>
      <c r="J100" s="128"/>
      <c r="K100" s="365"/>
      <c r="L100" s="366"/>
      <c r="M100" s="196"/>
    </row>
    <row r="101" spans="2:13" s="11" customFormat="1" ht="15" customHeight="1" x14ac:dyDescent="0.2">
      <c r="B101" s="57">
        <v>89</v>
      </c>
      <c r="C101" s="360" t="str">
        <f>'[1]Resultats 1+2'!F90</f>
        <v>BARLE</v>
      </c>
      <c r="D101" s="360" t="str">
        <f>'[1]Resultats 1+2'!G90</f>
        <v>RUDY</v>
      </c>
      <c r="E101" s="361" t="str">
        <f>'[1]Resultats 1+2'!H90</f>
        <v>VC VILLEFRANCHE BEAUJOLAIS</v>
      </c>
      <c r="F101" s="361">
        <f>'[1]Resultats 1+2'!E90</f>
        <v>488258</v>
      </c>
      <c r="G101" s="362" t="str">
        <f>'[1]Resultats 1+2'!K90</f>
        <v>FSGT</v>
      </c>
      <c r="H101" s="363">
        <v>69</v>
      </c>
      <c r="I101" s="364" t="str">
        <f t="shared" ref="I101:I108" si="6">$I$100</f>
        <v>1 tour</v>
      </c>
      <c r="J101" s="128"/>
      <c r="K101" s="365">
        <v>47</v>
      </c>
      <c r="L101" s="366">
        <v>4</v>
      </c>
      <c r="M101" s="196"/>
    </row>
    <row r="102" spans="2:13" s="11" customFormat="1" ht="15" customHeight="1" x14ac:dyDescent="0.2">
      <c r="B102" s="57">
        <v>90</v>
      </c>
      <c r="C102" s="360" t="str">
        <f>'[1]Resultats 1+2'!F91</f>
        <v>BOGAERT</v>
      </c>
      <c r="D102" s="360" t="str">
        <f>'[1]Resultats 1+2'!G91</f>
        <v>PHILIPPE</v>
      </c>
      <c r="E102" s="361" t="str">
        <f>'[1]Resultats 1+2'!H91</f>
        <v>AC MOULIN A VENT</v>
      </c>
      <c r="F102" s="361">
        <f>'[1]Resultats 1+2'!E91</f>
        <v>541898</v>
      </c>
      <c r="G102" s="362" t="str">
        <f>'[1]Resultats 1+2'!K91</f>
        <v>FSGT</v>
      </c>
      <c r="H102" s="363">
        <v>69</v>
      </c>
      <c r="I102" s="364" t="str">
        <f t="shared" si="6"/>
        <v>1 tour</v>
      </c>
      <c r="J102" s="128"/>
      <c r="K102" s="365">
        <v>48</v>
      </c>
      <c r="L102" s="408">
        <v>13</v>
      </c>
      <c r="M102" s="196"/>
    </row>
    <row r="103" spans="2:13" s="11" customFormat="1" ht="15" customHeight="1" x14ac:dyDescent="0.2">
      <c r="B103" s="57">
        <v>91</v>
      </c>
      <c r="C103" s="360" t="str">
        <f>'[1]Resultats 1+2'!F92</f>
        <v>MEUNIER</v>
      </c>
      <c r="D103" s="360" t="str">
        <f>'[1]Resultats 1+2'!G92</f>
        <v>Christophe</v>
      </c>
      <c r="E103" s="361" t="str">
        <f>'[1]Resultats 1+2'!H92</f>
        <v>Csadn Roanne Mably Cyclisme</v>
      </c>
      <c r="F103" s="361">
        <f>'[1]Resultats 1+2'!E92</f>
        <v>138981</v>
      </c>
      <c r="G103" s="362" t="str">
        <f>'[1]Resultats 1+2'!K92</f>
        <v>FSGT</v>
      </c>
      <c r="H103" s="363">
        <v>42</v>
      </c>
      <c r="I103" s="364" t="str">
        <f t="shared" si="6"/>
        <v>1 tour</v>
      </c>
      <c r="J103" s="128"/>
      <c r="K103" s="365"/>
      <c r="L103" s="366"/>
      <c r="M103" s="196"/>
    </row>
    <row r="104" spans="2:13" s="11" customFormat="1" ht="15" customHeight="1" x14ac:dyDescent="0.2">
      <c r="B104" s="57">
        <v>92</v>
      </c>
      <c r="C104" s="360" t="str">
        <f>'[1]Resultats 1+2'!F93</f>
        <v>DELAYE</v>
      </c>
      <c r="D104" s="360" t="str">
        <f>'[1]Resultats 1+2'!G93</f>
        <v>Nicolas</v>
      </c>
      <c r="E104" s="361" t="str">
        <f>'[1]Resultats 1+2'!H93</f>
        <v>Team Velo Puissance</v>
      </c>
      <c r="F104" s="361">
        <f>'[1]Resultats 1+2'!E93</f>
        <v>233452</v>
      </c>
      <c r="G104" s="362" t="str">
        <f>'[1]Resultats 1+2'!K93</f>
        <v>FSGT</v>
      </c>
      <c r="H104" s="363">
        <v>42</v>
      </c>
      <c r="I104" s="364" t="str">
        <f t="shared" si="6"/>
        <v>1 tour</v>
      </c>
      <c r="J104" s="128"/>
      <c r="K104" s="365"/>
      <c r="L104" s="366"/>
      <c r="M104" s="196"/>
    </row>
    <row r="105" spans="2:13" s="11" customFormat="1" ht="15" customHeight="1" x14ac:dyDescent="0.2">
      <c r="B105" s="57">
        <v>93</v>
      </c>
      <c r="C105" s="360" t="str">
        <f>'[1]Resultats 1+2'!F94</f>
        <v>DERNE</v>
      </c>
      <c r="D105" s="360" t="str">
        <f>'[1]Resultats 1+2'!G94</f>
        <v>FLORIAN</v>
      </c>
      <c r="E105" s="361" t="str">
        <f>'[1]Resultats 1+2'!H94</f>
        <v>VELO GRIFFON MEYZIEU</v>
      </c>
      <c r="F105" s="361">
        <f>'[1]Resultats 1+2'!E94</f>
        <v>55664844</v>
      </c>
      <c r="G105" s="362" t="str">
        <f>'[1]Resultats 1+2'!K94</f>
        <v>FSGT</v>
      </c>
      <c r="H105" s="363">
        <v>69</v>
      </c>
      <c r="I105" s="364" t="str">
        <f t="shared" si="6"/>
        <v>1 tour</v>
      </c>
      <c r="J105" s="128"/>
      <c r="K105" s="365">
        <v>49</v>
      </c>
      <c r="L105" s="366">
        <v>4</v>
      </c>
      <c r="M105" s="196"/>
    </row>
    <row r="106" spans="2:13" s="11" customFormat="1" ht="15" customHeight="1" x14ac:dyDescent="0.2">
      <c r="B106" s="57">
        <v>94</v>
      </c>
      <c r="C106" s="360" t="str">
        <f>'[1]Resultats 1+2'!F96</f>
        <v>JOLY</v>
      </c>
      <c r="D106" s="360" t="str">
        <f>'[1]Resultats 1+2'!G96</f>
        <v>NICOLAS</v>
      </c>
      <c r="E106" s="361" t="str">
        <f>'[1]Resultats 1+2'!H96</f>
        <v>BOURG AIN CYCLISTE ORGANISATION</v>
      </c>
      <c r="F106" s="361">
        <f>'[1]Resultats 1+2'!E96</f>
        <v>55592885</v>
      </c>
      <c r="G106" s="362" t="str">
        <f>'[1]Resultats 1+2'!K96</f>
        <v>FSGT</v>
      </c>
      <c r="H106" s="363">
        <v>69</v>
      </c>
      <c r="I106" s="364" t="str">
        <f t="shared" si="6"/>
        <v>1 tour</v>
      </c>
      <c r="J106" s="128"/>
      <c r="K106" s="365">
        <v>50</v>
      </c>
      <c r="L106" s="366">
        <v>4</v>
      </c>
      <c r="M106" s="196"/>
    </row>
    <row r="107" spans="2:13" s="11" customFormat="1" ht="15" customHeight="1" x14ac:dyDescent="0.2">
      <c r="B107" s="57">
        <v>95</v>
      </c>
      <c r="C107" s="360" t="str">
        <f>'[1]Resultats 1+2'!F97</f>
        <v>BOUYSSOU</v>
      </c>
      <c r="D107" s="360" t="str">
        <f>'[1]Resultats 1+2'!G97</f>
        <v>Sébastien</v>
      </c>
      <c r="E107" s="361" t="str">
        <f>'[1]Resultats 1+2'!H97</f>
        <v>UC Culoz Belley</v>
      </c>
      <c r="F107" s="361">
        <f>'[1]Resultats 1+2'!E97</f>
        <v>2401029042</v>
      </c>
      <c r="G107" s="362" t="str">
        <f>'[1]Resultats 1+2'!K97</f>
        <v>FFC</v>
      </c>
      <c r="H107" s="363">
        <v>1</v>
      </c>
      <c r="I107" s="364" t="str">
        <f t="shared" si="6"/>
        <v>1 tour</v>
      </c>
      <c r="J107" s="128"/>
      <c r="K107" s="365"/>
      <c r="L107" s="366"/>
      <c r="M107" s="196"/>
    </row>
    <row r="108" spans="2:13" s="11" customFormat="1" ht="15" customHeight="1" x14ac:dyDescent="0.2">
      <c r="B108" s="57">
        <v>96</v>
      </c>
      <c r="C108" s="360" t="str">
        <f>'[1]Resultats 1+2'!F98</f>
        <v>PAGE</v>
      </c>
      <c r="D108" s="360" t="str">
        <f>'[1]Resultats 1+2'!G98</f>
        <v>ANDRE</v>
      </c>
      <c r="E108" s="361" t="str">
        <f>'[1]Resultats 1+2'!H98</f>
        <v>CS PONT DE CHERUY</v>
      </c>
      <c r="F108" s="361">
        <f>'[1]Resultats 1+2'!E98</f>
        <v>55483907</v>
      </c>
      <c r="G108" s="362" t="str">
        <f>'[1]Resultats 1+2'!K98</f>
        <v>FSGT</v>
      </c>
      <c r="H108" s="363">
        <v>69</v>
      </c>
      <c r="I108" s="364" t="str">
        <f t="shared" si="6"/>
        <v>1 tour</v>
      </c>
      <c r="J108" s="128"/>
      <c r="K108" s="365">
        <v>51</v>
      </c>
      <c r="L108" s="366">
        <v>4</v>
      </c>
      <c r="M108" s="196"/>
    </row>
    <row r="109" spans="2:13" s="11" customFormat="1" ht="15" customHeight="1" x14ac:dyDescent="0.2">
      <c r="B109" s="57">
        <v>97</v>
      </c>
      <c r="C109" s="360" t="str">
        <f>'[1]Resultats 1+2'!F99</f>
        <v>PETITJEAN</v>
      </c>
      <c r="D109" s="360" t="str">
        <f>'[1]Resultats 1+2'!G99</f>
        <v>PHILIPPE</v>
      </c>
      <c r="E109" s="361" t="str">
        <f>'[1]Resultats 1+2'!H99</f>
        <v>AS ORTF</v>
      </c>
      <c r="F109" s="361">
        <f>'[1]Resultats 1+2'!E99</f>
        <v>371849</v>
      </c>
      <c r="G109" s="362" t="str">
        <f>'[1]Resultats 1+2'!K99</f>
        <v>FSGT</v>
      </c>
      <c r="H109" s="363">
        <v>69</v>
      </c>
      <c r="I109" s="364" t="s">
        <v>175</v>
      </c>
      <c r="J109" s="128"/>
      <c r="K109" s="365">
        <v>52</v>
      </c>
      <c r="L109" s="366">
        <v>4</v>
      </c>
      <c r="M109" s="196"/>
    </row>
    <row r="110" spans="2:13" s="11" customFormat="1" ht="15" customHeight="1" x14ac:dyDescent="0.2">
      <c r="B110" s="57">
        <v>98</v>
      </c>
      <c r="C110" s="360" t="str">
        <f>'[1]Resultats 1+2'!F100</f>
        <v>BOURLIERE</v>
      </c>
      <c r="D110" s="360" t="str">
        <f>'[1]Resultats 1+2'!G100</f>
        <v>Thibault</v>
      </c>
      <c r="E110" s="361" t="str">
        <f>'[1]Resultats 1+2'!H100</f>
        <v>CSADN ROANNE MABLY Cyclisme</v>
      </c>
      <c r="F110" s="361">
        <f>'[1]Resultats 1+2'!E100</f>
        <v>55714017</v>
      </c>
      <c r="G110" s="362" t="str">
        <f>'[1]Resultats 1+2'!K100</f>
        <v>FSGT</v>
      </c>
      <c r="H110" s="363">
        <v>42</v>
      </c>
      <c r="I110" s="364" t="s">
        <v>176</v>
      </c>
      <c r="J110" s="128"/>
      <c r="K110" s="365"/>
      <c r="L110" s="366"/>
      <c r="M110" s="196"/>
    </row>
    <row r="111" spans="2:13" s="11" customFormat="1" ht="15" customHeight="1" x14ac:dyDescent="0.2">
      <c r="B111" s="57" t="s">
        <v>50</v>
      </c>
      <c r="C111" s="394" t="s">
        <v>172</v>
      </c>
      <c r="D111" s="394" t="s">
        <v>173</v>
      </c>
      <c r="E111" s="395" t="s">
        <v>174</v>
      </c>
      <c r="F111" s="395">
        <v>55709096</v>
      </c>
      <c r="G111" s="396" t="s">
        <v>118</v>
      </c>
      <c r="H111" s="397">
        <v>69</v>
      </c>
      <c r="I111" s="398"/>
      <c r="J111" s="128"/>
      <c r="K111" s="399" t="s">
        <v>218</v>
      </c>
      <c r="L111" s="400">
        <v>4</v>
      </c>
      <c r="M111" s="196"/>
    </row>
    <row r="112" spans="2:13" s="11" customFormat="1" ht="15" customHeight="1" x14ac:dyDescent="0.2">
      <c r="B112" s="57" t="str">
        <f t="shared" ref="B112:B117" si="7">$B$111</f>
        <v>AB</v>
      </c>
      <c r="C112" s="360" t="str">
        <f>'[1]Resultats 1+2'!F101</f>
        <v>BARLE</v>
      </c>
      <c r="D112" s="360" t="str">
        <f>'[1]Resultats 1+2'!G101</f>
        <v>ROMAIN</v>
      </c>
      <c r="E112" s="361" t="str">
        <f>'[1]Resultats 1+2'!H101</f>
        <v>VC VILLEFRANCHE BEAUJOLAIS</v>
      </c>
      <c r="F112" s="361">
        <f>'[1]Resultats 1+2'!E101</f>
        <v>430511</v>
      </c>
      <c r="G112" s="362" t="str">
        <f>'[1]Resultats 1+2'!K101</f>
        <v>FSGT</v>
      </c>
      <c r="H112" s="363">
        <v>69</v>
      </c>
      <c r="I112" s="364"/>
      <c r="J112" s="128"/>
      <c r="K112" s="365" t="s">
        <v>218</v>
      </c>
      <c r="L112" s="366">
        <v>4</v>
      </c>
      <c r="M112" s="196"/>
    </row>
    <row r="113" spans="2:13" s="11" customFormat="1" ht="15" customHeight="1" x14ac:dyDescent="0.2">
      <c r="B113" s="57" t="str">
        <f t="shared" si="7"/>
        <v>AB</v>
      </c>
      <c r="C113" s="360" t="str">
        <f>'[1]Resultats 1+2'!F102</f>
        <v>SEVE</v>
      </c>
      <c r="D113" s="360" t="str">
        <f>'[1]Resultats 1+2'!G102</f>
        <v>JULIEN</v>
      </c>
      <c r="E113" s="361" t="str">
        <f>'[1]Resultats 1+2'!H102</f>
        <v>VC LAGNIEU</v>
      </c>
      <c r="F113" s="361">
        <f>'[1]Resultats 1+2'!E102</f>
        <v>55594463</v>
      </c>
      <c r="G113" s="362" t="str">
        <f>'[1]Resultats 1+2'!K102</f>
        <v>FSGT</v>
      </c>
      <c r="H113" s="363">
        <v>69</v>
      </c>
      <c r="I113" s="364"/>
      <c r="J113" s="128"/>
      <c r="K113" s="365" t="s">
        <v>218</v>
      </c>
      <c r="L113" s="366">
        <v>4</v>
      </c>
      <c r="M113" s="196"/>
    </row>
    <row r="114" spans="2:13" s="11" customFormat="1" ht="15" customHeight="1" x14ac:dyDescent="0.2">
      <c r="B114" s="57" t="str">
        <f t="shared" si="7"/>
        <v>AB</v>
      </c>
      <c r="C114" s="336" t="str">
        <f>'[1]Resultats 1+2'!F103</f>
        <v>BERNARD</v>
      </c>
      <c r="D114" s="248" t="str">
        <f>'[1]Resultats 1+2'!G103</f>
        <v>Samuel</v>
      </c>
      <c r="E114" s="227" t="str">
        <f>'[1]Resultats 1+2'!H103</f>
        <v>VC Feurs Balbigny</v>
      </c>
      <c r="F114" s="346">
        <f>'[1]Resultats 1+2'!E103</f>
        <v>233255</v>
      </c>
      <c r="G114" s="176" t="str">
        <f>'[1]Resultats 1+2'!K103</f>
        <v>France</v>
      </c>
      <c r="H114" s="228">
        <v>42</v>
      </c>
      <c r="I114" s="103"/>
      <c r="J114" s="128"/>
      <c r="K114" s="104"/>
      <c r="L114" s="105"/>
      <c r="M114" s="196"/>
    </row>
    <row r="115" spans="2:13" s="11" customFormat="1" ht="15" customHeight="1" x14ac:dyDescent="0.2">
      <c r="B115" s="57" t="str">
        <f t="shared" si="7"/>
        <v>AB</v>
      </c>
      <c r="C115" s="367" t="str">
        <f>'[1]Resultats 1+2'!F104</f>
        <v>DELORME</v>
      </c>
      <c r="D115" s="368" t="str">
        <f>'[1]Resultats 1+2'!G104</f>
        <v>CYRIL</v>
      </c>
      <c r="E115" s="361" t="str">
        <f>'[1]Resultats 1+2'!H104</f>
        <v>VELO GRIFFON MEYZIEU</v>
      </c>
      <c r="F115" s="361">
        <f>'[1]Resultats 1+2'!E104</f>
        <v>55485272</v>
      </c>
      <c r="G115" s="362" t="str">
        <f>'[1]Resultats 1+2'!K104</f>
        <v>FSGT</v>
      </c>
      <c r="H115" s="363">
        <v>69</v>
      </c>
      <c r="I115" s="364"/>
      <c r="J115" s="128"/>
      <c r="K115" s="365" t="s">
        <v>218</v>
      </c>
      <c r="L115" s="366">
        <v>4</v>
      </c>
      <c r="M115" s="196"/>
    </row>
    <row r="116" spans="2:13" s="11" customFormat="1" ht="15" customHeight="1" x14ac:dyDescent="0.2">
      <c r="B116" s="57" t="str">
        <f t="shared" si="7"/>
        <v>AB</v>
      </c>
      <c r="C116" s="367" t="str">
        <f>'[1]Resultats 1+2'!F105</f>
        <v>LAURENDON</v>
      </c>
      <c r="D116" s="368" t="str">
        <f>'[1]Resultats 1+2'!G105</f>
        <v>Loic</v>
      </c>
      <c r="E116" s="361" t="str">
        <f>'[1]Resultats 1+2'!H105</f>
        <v>Team Velo Puissance</v>
      </c>
      <c r="F116" s="361">
        <f>'[1]Resultats 1+2'!E105</f>
        <v>372679</v>
      </c>
      <c r="G116" s="362" t="str">
        <f>'[1]Resultats 1+2'!K105</f>
        <v>FSGT</v>
      </c>
      <c r="H116" s="363">
        <v>42</v>
      </c>
      <c r="I116" s="364"/>
      <c r="J116" s="128"/>
      <c r="K116" s="365"/>
      <c r="L116" s="366"/>
      <c r="M116" s="196"/>
    </row>
    <row r="117" spans="2:13" s="11" customFormat="1" ht="15" customHeight="1" thickBot="1" x14ac:dyDescent="0.25">
      <c r="B117" s="57" t="str">
        <f t="shared" si="7"/>
        <v>AB</v>
      </c>
      <c r="C117" s="46" t="str">
        <f>'[1]Resultats 1+2'!F106</f>
        <v>MAUTI</v>
      </c>
      <c r="D117" s="47" t="str">
        <f>'[1]Resultats 1+2'!G106</f>
        <v>STEPHANE</v>
      </c>
      <c r="E117" s="216" t="str">
        <f>'[1]Resultats 1+2'!H106</f>
        <v>VC MAX BAREL</v>
      </c>
      <c r="F117" s="347">
        <f>'[1]Resultats 1+2'!E106</f>
        <v>309027</v>
      </c>
      <c r="G117" s="107" t="str">
        <f>'[1]Resultats 1+2'!K106</f>
        <v>FSGT</v>
      </c>
      <c r="H117" s="218" t="s">
        <v>119</v>
      </c>
      <c r="I117" s="83"/>
      <c r="J117" s="134"/>
      <c r="K117" s="78" t="s">
        <v>218</v>
      </c>
      <c r="L117" s="79">
        <v>4</v>
      </c>
      <c r="M117" s="196"/>
    </row>
    <row r="118" spans="2:13" ht="15" customHeight="1" x14ac:dyDescent="0.2">
      <c r="B118" s="61" t="s">
        <v>94</v>
      </c>
      <c r="C118" s="61"/>
      <c r="D118" s="135"/>
      <c r="E118" s="135"/>
      <c r="F118" s="135"/>
      <c r="G118" s="136"/>
      <c r="H118" s="136"/>
      <c r="I118" s="136"/>
      <c r="J118" s="532"/>
      <c r="K118" s="532"/>
      <c r="L118" s="84"/>
      <c r="M118" s="84"/>
    </row>
    <row r="119" spans="2:13" ht="15.75" customHeight="1" x14ac:dyDescent="0.2">
      <c r="B119" s="430"/>
      <c r="C119" s="430"/>
      <c r="D119" s="135"/>
      <c r="E119" s="135"/>
      <c r="F119" s="135"/>
      <c r="G119" s="135"/>
      <c r="H119" s="135"/>
      <c r="I119" s="135"/>
      <c r="J119" s="479"/>
      <c r="K119" s="479"/>
      <c r="L119" s="479"/>
      <c r="M119" s="135"/>
    </row>
    <row r="120" spans="2:13" ht="15" customHeight="1" x14ac:dyDescent="0.2">
      <c r="B120" s="430"/>
      <c r="C120" s="430"/>
      <c r="D120" s="481" t="s">
        <v>0</v>
      </c>
      <c r="E120" s="481"/>
      <c r="F120" s="481"/>
      <c r="G120" s="481"/>
      <c r="H120" s="481"/>
      <c r="I120" s="481"/>
      <c r="J120" s="479"/>
      <c r="K120" s="479"/>
      <c r="L120" s="479"/>
      <c r="M120" s="137"/>
    </row>
    <row r="121" spans="2:13" ht="15" customHeight="1" x14ac:dyDescent="0.2">
      <c r="B121" s="430"/>
      <c r="C121" s="430"/>
      <c r="D121" s="481"/>
      <c r="E121" s="481"/>
      <c r="F121" s="481"/>
      <c r="G121" s="481"/>
      <c r="H121" s="481"/>
      <c r="I121" s="481"/>
      <c r="J121" s="479"/>
      <c r="K121" s="479"/>
      <c r="L121" s="479"/>
      <c r="M121" s="137"/>
    </row>
    <row r="122" spans="2:13" ht="16.5" customHeight="1" x14ac:dyDescent="0.2">
      <c r="B122" s="430"/>
      <c r="C122" s="430"/>
      <c r="D122" s="531"/>
      <c r="E122" s="531"/>
      <c r="F122" s="531"/>
      <c r="G122" s="531"/>
      <c r="H122" s="531"/>
      <c r="I122" s="531"/>
      <c r="J122" s="479"/>
      <c r="K122" s="479"/>
      <c r="L122" s="479"/>
      <c r="M122" s="137"/>
    </row>
    <row r="123" spans="2:13" ht="16.5" customHeight="1" x14ac:dyDescent="0.2">
      <c r="B123" s="430"/>
      <c r="C123" s="430"/>
      <c r="D123" s="327"/>
      <c r="E123" s="327"/>
      <c r="F123" s="332"/>
      <c r="G123" s="327"/>
      <c r="H123" s="327"/>
      <c r="I123" s="327"/>
      <c r="J123" s="479"/>
      <c r="K123" s="479"/>
      <c r="L123" s="479"/>
      <c r="M123" s="137"/>
    </row>
    <row r="124" spans="2:13" ht="13.5" thickBot="1" x14ac:dyDescent="0.25">
      <c r="B124" s="430"/>
      <c r="C124" s="430"/>
      <c r="D124" s="61"/>
      <c r="E124" s="61"/>
      <c r="F124" s="61"/>
      <c r="G124" s="61"/>
      <c r="H124" s="61"/>
      <c r="I124" s="61"/>
      <c r="J124" s="479"/>
      <c r="K124" s="479"/>
      <c r="L124" s="479"/>
      <c r="M124" s="137"/>
    </row>
    <row r="125" spans="2:13" ht="19.5" thickBot="1" x14ac:dyDescent="0.25">
      <c r="B125" s="430"/>
      <c r="C125" s="430"/>
      <c r="D125" s="446" t="s">
        <v>1</v>
      </c>
      <c r="E125" s="447"/>
      <c r="F125" s="432">
        <f>F7</f>
        <v>42792</v>
      </c>
      <c r="G125" s="433"/>
      <c r="H125" s="433"/>
      <c r="I125" s="434"/>
      <c r="J125" s="479"/>
      <c r="K125" s="479"/>
      <c r="L125" s="479"/>
      <c r="M125" s="100"/>
    </row>
    <row r="126" spans="2:13" ht="16.5" customHeight="1" thickBot="1" x14ac:dyDescent="0.25">
      <c r="B126" s="431"/>
      <c r="C126" s="431"/>
      <c r="D126" s="249" t="str">
        <f>D8</f>
        <v xml:space="preserve">Club Organis. </v>
      </c>
      <c r="E126" s="477" t="str">
        <f>E8</f>
        <v>Amicale Cycliste du Moulin à Vent</v>
      </c>
      <c r="F126" s="478"/>
      <c r="G126" s="477"/>
      <c r="H126" s="477"/>
      <c r="I126" s="477"/>
      <c r="J126" s="480"/>
      <c r="K126" s="480"/>
      <c r="L126" s="480"/>
      <c r="M126" s="100"/>
    </row>
    <row r="127" spans="2:13" ht="19.5" thickBot="1" x14ac:dyDescent="0.25">
      <c r="B127" s="446" t="s">
        <v>62</v>
      </c>
      <c r="C127" s="446"/>
      <c r="D127" s="446"/>
      <c r="E127" s="435" t="str">
        <f>E9</f>
        <v>Grand Prix d'Ouverture</v>
      </c>
      <c r="F127" s="436"/>
      <c r="G127" s="436"/>
      <c r="H127" s="436"/>
      <c r="I127" s="437"/>
      <c r="J127" s="428" t="s">
        <v>100</v>
      </c>
      <c r="K127" s="429"/>
      <c r="L127" s="354"/>
      <c r="M127" s="230"/>
    </row>
    <row r="128" spans="2:13" ht="9.75" customHeight="1" thickBot="1" x14ac:dyDescent="0.25">
      <c r="B128" s="61"/>
      <c r="C128" s="61"/>
      <c r="D128" s="61"/>
      <c r="E128" s="61"/>
      <c r="F128" s="61"/>
      <c r="G128" s="61"/>
      <c r="H128" s="61"/>
      <c r="I128" s="61"/>
      <c r="J128" s="61"/>
      <c r="K128" s="99"/>
      <c r="L128" s="100"/>
      <c r="M128" s="100"/>
    </row>
    <row r="129" spans="2:15" ht="20.100000000000001" customHeight="1" thickBot="1" x14ac:dyDescent="0.25">
      <c r="B129" s="444" t="s">
        <v>11</v>
      </c>
      <c r="C129" s="445"/>
      <c r="D129" s="445"/>
      <c r="E129" s="449" t="str">
        <f>E11</f>
        <v xml:space="preserve">Nombre de participants </v>
      </c>
      <c r="F129" s="450"/>
      <c r="G129" s="256">
        <v>75</v>
      </c>
      <c r="H129" s="258" t="s">
        <v>96</v>
      </c>
      <c r="I129" s="60">
        <v>62</v>
      </c>
      <c r="J129" s="442" t="s">
        <v>93</v>
      </c>
      <c r="K129" s="440" t="s">
        <v>59</v>
      </c>
      <c r="L129" s="441"/>
      <c r="M129" s="231"/>
      <c r="N129" s="540" t="s">
        <v>74</v>
      </c>
      <c r="O129" s="541"/>
    </row>
    <row r="130" spans="2:15" ht="17.25" customHeight="1" thickBot="1" x14ac:dyDescent="0.25">
      <c r="B130" s="85" t="s">
        <v>87</v>
      </c>
      <c r="C130" s="321" t="s">
        <v>4</v>
      </c>
      <c r="D130" s="321" t="s">
        <v>5</v>
      </c>
      <c r="E130" s="321" t="s">
        <v>6</v>
      </c>
      <c r="F130" s="334" t="s">
        <v>95</v>
      </c>
      <c r="G130" s="321" t="s">
        <v>7</v>
      </c>
      <c r="H130" s="321" t="s">
        <v>8</v>
      </c>
      <c r="I130" s="225" t="s">
        <v>64</v>
      </c>
      <c r="J130" s="443"/>
      <c r="K130" s="65" t="s">
        <v>12</v>
      </c>
      <c r="L130" s="66" t="s">
        <v>10</v>
      </c>
      <c r="M130" s="232"/>
      <c r="N130" s="473" t="s">
        <v>90</v>
      </c>
      <c r="O130" s="474"/>
    </row>
    <row r="131" spans="2:15" s="11" customFormat="1" ht="15" customHeight="1" x14ac:dyDescent="0.2">
      <c r="B131" s="138">
        <v>1</v>
      </c>
      <c r="C131" s="318" t="str">
        <f>'[1]Resultats 3'!F2</f>
        <v>LEMARCHAND</v>
      </c>
      <c r="D131" s="318" t="str">
        <f>'[1]Resultats 3'!G2</f>
        <v>MARTIN</v>
      </c>
      <c r="E131" s="319" t="str">
        <f>'[1]Resultats 3'!H2</f>
        <v>EC PIERRE BENITE SAINT GENIS LAVAL</v>
      </c>
      <c r="F131" s="319">
        <f>'[1]Resultats 3'!M2</f>
        <v>55655245</v>
      </c>
      <c r="G131" s="319" t="str">
        <f>'[1]Resultats 3'!K2</f>
        <v>FSGT</v>
      </c>
      <c r="H131" s="320">
        <v>69</v>
      </c>
      <c r="I131" s="226" t="s">
        <v>212</v>
      </c>
      <c r="J131" s="68">
        <v>12</v>
      </c>
      <c r="K131" s="93">
        <v>1</v>
      </c>
      <c r="L131" s="70">
        <v>30</v>
      </c>
      <c r="M131" s="196"/>
      <c r="N131" s="116">
        <v>1</v>
      </c>
      <c r="O131" s="117">
        <v>30</v>
      </c>
    </row>
    <row r="132" spans="2:15" s="11" customFormat="1" ht="15" customHeight="1" x14ac:dyDescent="0.2">
      <c r="B132" s="139">
        <v>2</v>
      </c>
      <c r="C132" s="40" t="str">
        <f>'[1]Resultats 3'!F3</f>
        <v>SOUVRAIN</v>
      </c>
      <c r="D132" s="40" t="str">
        <f>'[1]Resultats 3'!G3</f>
        <v>JULIEN</v>
      </c>
      <c r="E132" s="39" t="str">
        <f>'[1]Resultats 3'!H3</f>
        <v>ECO VILLEURBANNE</v>
      </c>
      <c r="F132" s="341">
        <f>'[1]Resultats 3'!M3</f>
        <v>55656386</v>
      </c>
      <c r="G132" s="39" t="str">
        <f>'[1]Resultats 3'!K3</f>
        <v>FSGT</v>
      </c>
      <c r="H132" s="51" t="s">
        <v>119</v>
      </c>
      <c r="I132" s="71" t="s">
        <v>148</v>
      </c>
      <c r="J132" s="72">
        <v>8</v>
      </c>
      <c r="K132" s="140">
        <v>2</v>
      </c>
      <c r="L132" s="74">
        <v>26</v>
      </c>
      <c r="M132" s="236"/>
      <c r="N132" s="121">
        <v>2</v>
      </c>
      <c r="O132" s="74">
        <v>26</v>
      </c>
    </row>
    <row r="133" spans="2:15" s="11" customFormat="1" ht="15" customHeight="1" x14ac:dyDescent="0.2">
      <c r="B133" s="139">
        <v>3</v>
      </c>
      <c r="C133" s="40" t="str">
        <f>'[1]Resultats 3'!F4</f>
        <v>CLUZEL</v>
      </c>
      <c r="D133" s="40" t="str">
        <f>'[1]Resultats 3'!G4</f>
        <v>Patrick</v>
      </c>
      <c r="E133" s="39" t="str">
        <f>'[1]Resultats 3'!H4</f>
        <v>Amicale Cycliste TOURRETTOISE</v>
      </c>
      <c r="F133" s="341">
        <f>'[1]Resultats 3'!M4</f>
        <v>55596385</v>
      </c>
      <c r="G133" s="39" t="str">
        <f>'[1]Resultats 3'!K4</f>
        <v>FSGT</v>
      </c>
      <c r="H133" s="51" t="s">
        <v>144</v>
      </c>
      <c r="I133" s="71" t="str">
        <f t="shared" ref="I133:I148" si="8">$I$132</f>
        <v>MT</v>
      </c>
      <c r="J133" s="72"/>
      <c r="K133" s="140"/>
      <c r="L133" s="74"/>
      <c r="M133" s="236"/>
      <c r="N133" s="121">
        <v>3</v>
      </c>
      <c r="O133" s="74">
        <v>22</v>
      </c>
    </row>
    <row r="134" spans="2:15" s="11" customFormat="1" ht="15" customHeight="1" x14ac:dyDescent="0.2">
      <c r="B134" s="139">
        <v>4</v>
      </c>
      <c r="C134" s="50" t="str">
        <f>'[1]Resultats 3'!F5</f>
        <v>TIXIER</v>
      </c>
      <c r="D134" s="50" t="str">
        <f>'[1]Resultats 3'!G5</f>
        <v>ALEXANDRE</v>
      </c>
      <c r="E134" s="39" t="str">
        <f>'[1]Resultats 3'!H5</f>
        <v>VC TREVOUX</v>
      </c>
      <c r="F134" s="341">
        <f>'[1]Resultats 3'!M5</f>
        <v>55592187</v>
      </c>
      <c r="G134" s="39" t="str">
        <f>'[1]Resultats 3'!K5</f>
        <v>FSGT</v>
      </c>
      <c r="H134" s="41">
        <v>69</v>
      </c>
      <c r="I134" s="71" t="str">
        <f t="shared" si="8"/>
        <v>MT</v>
      </c>
      <c r="J134" s="72">
        <v>4</v>
      </c>
      <c r="K134" s="140">
        <v>3</v>
      </c>
      <c r="L134" s="74">
        <v>22</v>
      </c>
      <c r="M134" s="236"/>
      <c r="N134" s="121">
        <v>4</v>
      </c>
      <c r="O134" s="74">
        <v>18</v>
      </c>
    </row>
    <row r="135" spans="2:15" s="11" customFormat="1" ht="15" customHeight="1" thickBot="1" x14ac:dyDescent="0.25">
      <c r="B135" s="141">
        <v>5</v>
      </c>
      <c r="C135" s="219" t="str">
        <f>'[1]Resultats 3'!F6</f>
        <v>JACQUEMOD</v>
      </c>
      <c r="D135" s="219" t="str">
        <f>'[1]Resultats 3'!G6</f>
        <v>Jean Noel</v>
      </c>
      <c r="E135" s="107" t="str">
        <f>'[1]Resultats 3'!H6</f>
        <v>TEAM JALLET AUTO</v>
      </c>
      <c r="F135" s="348">
        <f>'[1]Resultats 3'!M6</f>
        <v>99989213</v>
      </c>
      <c r="G135" s="107" t="str">
        <f>'[1]Resultats 3'!K6</f>
        <v>UFOLEP</v>
      </c>
      <c r="H135" s="218" t="s">
        <v>121</v>
      </c>
      <c r="I135" s="71" t="str">
        <f t="shared" si="8"/>
        <v>MT</v>
      </c>
      <c r="J135" s="77"/>
      <c r="K135" s="142"/>
      <c r="L135" s="79"/>
      <c r="M135" s="196"/>
      <c r="N135" s="104">
        <v>5</v>
      </c>
      <c r="O135" s="105">
        <v>16</v>
      </c>
    </row>
    <row r="136" spans="2:15" s="11" customFormat="1" ht="15" customHeight="1" x14ac:dyDescent="0.2">
      <c r="B136" s="143">
        <v>6</v>
      </c>
      <c r="C136" s="220" t="str">
        <f>'[1]Resultats 3'!F7</f>
        <v>BEY</v>
      </c>
      <c r="D136" s="220" t="str">
        <f>'[1]Resultats 3'!G7</f>
        <v>FLORIAN</v>
      </c>
      <c r="E136" s="39" t="str">
        <f>'[1]Resultats 3'!H7</f>
        <v>SAINT DENIS CYCLISTE</v>
      </c>
      <c r="F136" s="341">
        <f>'[1]Resultats 3'!M7</f>
        <v>55708268</v>
      </c>
      <c r="G136" s="39" t="str">
        <f>'[1]Resultats 3'!K7</f>
        <v>FSGT</v>
      </c>
      <c r="H136" s="51" t="s">
        <v>119</v>
      </c>
      <c r="I136" s="144" t="str">
        <f t="shared" si="8"/>
        <v>MT</v>
      </c>
      <c r="J136" s="200"/>
      <c r="K136" s="145">
        <v>4</v>
      </c>
      <c r="L136" s="70">
        <v>18</v>
      </c>
      <c r="M136" s="196"/>
      <c r="N136" s="73">
        <v>6</v>
      </c>
      <c r="O136" s="74">
        <v>14</v>
      </c>
    </row>
    <row r="137" spans="2:15" s="11" customFormat="1" ht="15" customHeight="1" x14ac:dyDescent="0.2">
      <c r="B137" s="139">
        <v>7</v>
      </c>
      <c r="C137" s="40" t="str">
        <f>'[1]Resultats 3'!F8</f>
        <v>BALLAND</v>
      </c>
      <c r="D137" s="40" t="str">
        <f>'[1]Resultats 3'!G8</f>
        <v>SEBASTIEN</v>
      </c>
      <c r="E137" s="39" t="str">
        <f>'[1]Resultats 3'!H8</f>
        <v>EC DUQUESNE OULLINS</v>
      </c>
      <c r="F137" s="341">
        <f>'[1]Resultats 3'!M8</f>
        <v>55482934</v>
      </c>
      <c r="G137" s="41" t="str">
        <f>'[1]Resultats 3'!K8</f>
        <v>FSGT</v>
      </c>
      <c r="H137" s="41">
        <v>69</v>
      </c>
      <c r="I137" s="81" t="str">
        <f t="shared" si="8"/>
        <v>MT</v>
      </c>
      <c r="J137" s="201"/>
      <c r="K137" s="121">
        <v>5</v>
      </c>
      <c r="L137" s="74">
        <v>16</v>
      </c>
      <c r="M137" s="237"/>
      <c r="N137" s="73">
        <v>7</v>
      </c>
      <c r="O137" s="74">
        <v>12</v>
      </c>
    </row>
    <row r="138" spans="2:15" s="11" customFormat="1" ht="15" customHeight="1" x14ac:dyDescent="0.2">
      <c r="B138" s="139">
        <v>8</v>
      </c>
      <c r="C138" s="50" t="str">
        <f>'[1]Resultats 3'!F9</f>
        <v>LEGER</v>
      </c>
      <c r="D138" s="50" t="str">
        <f>'[1]Resultats 3'!G9</f>
        <v>ANTONY</v>
      </c>
      <c r="E138" s="39" t="str">
        <f>'[1]Resultats 3'!H9</f>
        <v>AC MOULIN A VENT</v>
      </c>
      <c r="F138" s="341">
        <f>'[1]Resultats 3'!M9</f>
        <v>55616303</v>
      </c>
      <c r="G138" s="39" t="str">
        <f>'[1]Resultats 3'!K9</f>
        <v>FSGT</v>
      </c>
      <c r="H138" s="41">
        <v>69</v>
      </c>
      <c r="I138" s="81" t="str">
        <f t="shared" si="8"/>
        <v>MT</v>
      </c>
      <c r="J138" s="201"/>
      <c r="K138" s="121">
        <v>6</v>
      </c>
      <c r="L138" s="74">
        <v>14</v>
      </c>
      <c r="M138" s="237"/>
      <c r="N138" s="73">
        <v>8</v>
      </c>
      <c r="O138" s="74">
        <v>10</v>
      </c>
    </row>
    <row r="139" spans="2:15" s="11" customFormat="1" ht="15" customHeight="1" x14ac:dyDescent="0.2">
      <c r="B139" s="139">
        <v>9</v>
      </c>
      <c r="C139" s="337" t="str">
        <f>'[1]Resultats 3'!F10</f>
        <v>BELIN</v>
      </c>
      <c r="D139" s="114" t="str">
        <f>'[1]Resultats 3'!G10</f>
        <v>JEAN MICHEL</v>
      </c>
      <c r="E139" s="39" t="str">
        <f>'[1]Resultats 3'!H10</f>
        <v>VC BRIGNAIS</v>
      </c>
      <c r="F139" s="341">
        <f>'[1]Resultats 3'!M10</f>
        <v>226074</v>
      </c>
      <c r="G139" s="39" t="str">
        <f>'[1]Resultats 3'!K10</f>
        <v>FSGT</v>
      </c>
      <c r="H139" s="41">
        <v>69</v>
      </c>
      <c r="I139" s="81" t="str">
        <f t="shared" si="8"/>
        <v>MT</v>
      </c>
      <c r="J139" s="201"/>
      <c r="K139" s="121">
        <v>7</v>
      </c>
      <c r="L139" s="74">
        <v>12</v>
      </c>
      <c r="M139" s="237"/>
      <c r="N139" s="73">
        <v>9</v>
      </c>
      <c r="O139" s="74">
        <v>9</v>
      </c>
    </row>
    <row r="140" spans="2:15" s="11" customFormat="1" ht="15" customHeight="1" x14ac:dyDescent="0.2">
      <c r="B140" s="139">
        <v>10</v>
      </c>
      <c r="C140" s="50" t="str">
        <f>'[1]Resultats 3'!F11</f>
        <v>DIARRA</v>
      </c>
      <c r="D140" s="50" t="str">
        <f>'[1]Resultats 3'!G11</f>
        <v>SAMMY</v>
      </c>
      <c r="E140" s="39" t="str">
        <f>'[1]Resultats 3'!H11</f>
        <v>CLUB VIENNOIS D'ANIMATION CYCLISTE</v>
      </c>
      <c r="F140" s="341">
        <f>'[1]Resultats 3'!M11</f>
        <v>55634756</v>
      </c>
      <c r="G140" s="39" t="str">
        <f>'[1]Resultats 3'!K11</f>
        <v>FSGT</v>
      </c>
      <c r="H140" s="41">
        <v>69</v>
      </c>
      <c r="I140" s="81" t="str">
        <f t="shared" si="8"/>
        <v>MT</v>
      </c>
      <c r="J140" s="201"/>
      <c r="K140" s="140">
        <v>8</v>
      </c>
      <c r="L140" s="74">
        <v>10</v>
      </c>
      <c r="M140" s="237"/>
      <c r="N140" s="73">
        <v>10</v>
      </c>
      <c r="O140" s="74">
        <v>8</v>
      </c>
    </row>
    <row r="141" spans="2:15" s="11" customFormat="1" ht="15" customHeight="1" x14ac:dyDescent="0.2">
      <c r="B141" s="139">
        <v>11</v>
      </c>
      <c r="C141" s="50" t="str">
        <f>'[1]Resultats 3'!F12</f>
        <v>DEFFARGES</v>
      </c>
      <c r="D141" s="50" t="str">
        <f>'[1]Resultats 3'!G12</f>
        <v>JEREMY</v>
      </c>
      <c r="E141" s="39" t="str">
        <f>'[1]Resultats 3'!H12</f>
        <v>CLUB VIENNOIS D'ANIMATION CYCLISTE</v>
      </c>
      <c r="F141" s="341">
        <f>'[1]Resultats 3'!M12</f>
        <v>55634755</v>
      </c>
      <c r="G141" s="39" t="str">
        <f>'[1]Resultats 3'!K12</f>
        <v>FSGT</v>
      </c>
      <c r="H141" s="41">
        <v>69</v>
      </c>
      <c r="I141" s="81" t="str">
        <f t="shared" si="8"/>
        <v>MT</v>
      </c>
      <c r="J141" s="201"/>
      <c r="K141" s="140">
        <v>9</v>
      </c>
      <c r="L141" s="74">
        <v>9</v>
      </c>
      <c r="M141" s="237"/>
      <c r="N141" s="73">
        <v>11</v>
      </c>
      <c r="O141" s="74">
        <v>7</v>
      </c>
    </row>
    <row r="142" spans="2:15" s="11" customFormat="1" ht="15" customHeight="1" x14ac:dyDescent="0.2">
      <c r="B142" s="139">
        <v>12</v>
      </c>
      <c r="C142" s="40" t="str">
        <f>'[1]Resultats 3'!F13</f>
        <v>BILLANDON FARGEIX</v>
      </c>
      <c r="D142" s="40" t="str">
        <f>'[1]Resultats 3'!G13</f>
        <v>CHRISTOPHE</v>
      </c>
      <c r="E142" s="39" t="str">
        <f>'[1]Resultats 3'!H13</f>
        <v>AC MOULIN A VENT</v>
      </c>
      <c r="F142" s="341">
        <f>'[1]Resultats 3'!M13</f>
        <v>55628763</v>
      </c>
      <c r="G142" s="39" t="str">
        <f>'[1]Resultats 3'!K13</f>
        <v>FSGT</v>
      </c>
      <c r="H142" s="51" t="s">
        <v>119</v>
      </c>
      <c r="I142" s="81" t="str">
        <f t="shared" si="8"/>
        <v>MT</v>
      </c>
      <c r="J142" s="201"/>
      <c r="K142" s="121">
        <v>10</v>
      </c>
      <c r="L142" s="74">
        <v>8</v>
      </c>
      <c r="M142" s="237"/>
      <c r="N142" s="73">
        <v>12</v>
      </c>
      <c r="O142" s="74">
        <v>6</v>
      </c>
    </row>
    <row r="143" spans="2:15" s="11" customFormat="1" ht="15" customHeight="1" x14ac:dyDescent="0.2">
      <c r="B143" s="139">
        <v>13</v>
      </c>
      <c r="C143" s="40" t="str">
        <f>'[1]Resultats 3'!F14</f>
        <v>CHERBLANC</v>
      </c>
      <c r="D143" s="50" t="str">
        <f>'[1]Resultats 3'!G14</f>
        <v>FREDERIC</v>
      </c>
      <c r="E143" s="39" t="str">
        <f>'[1]Resultats 3'!H14</f>
        <v>ECO VILLEURBANNE</v>
      </c>
      <c r="F143" s="341">
        <f>'[1]Resultats 3'!M14</f>
        <v>55546007</v>
      </c>
      <c r="G143" s="39" t="str">
        <f>'[1]Resultats 3'!K14</f>
        <v>FSGT</v>
      </c>
      <c r="H143" s="41">
        <v>69</v>
      </c>
      <c r="I143" s="81" t="str">
        <f t="shared" si="8"/>
        <v>MT</v>
      </c>
      <c r="J143" s="201"/>
      <c r="K143" s="121">
        <v>11</v>
      </c>
      <c r="L143" s="74">
        <v>7</v>
      </c>
      <c r="M143" s="237"/>
      <c r="N143" s="73">
        <v>13</v>
      </c>
      <c r="O143" s="74">
        <v>5</v>
      </c>
    </row>
    <row r="144" spans="2:15" s="11" customFormat="1" ht="15" customHeight="1" x14ac:dyDescent="0.2">
      <c r="B144" s="139">
        <v>14</v>
      </c>
      <c r="C144" s="40" t="str">
        <f>'[1]Resultats 3'!F15</f>
        <v>GOUTTEFARDE</v>
      </c>
      <c r="D144" s="40" t="str">
        <f>'[1]Resultats 3'!G15</f>
        <v>Quentin</v>
      </c>
      <c r="E144" s="39" t="str">
        <f>'[1]Resultats 3'!H15</f>
        <v>Espoir Cycliste Pays du Gier</v>
      </c>
      <c r="F144" s="341">
        <f>'[1]Resultats 3'!M15</f>
        <v>55478829</v>
      </c>
      <c r="G144" s="39" t="str">
        <f>'[1]Resultats 3'!K15</f>
        <v>FSGT</v>
      </c>
      <c r="H144" s="51" t="s">
        <v>120</v>
      </c>
      <c r="I144" s="81" t="str">
        <f t="shared" si="8"/>
        <v>MT</v>
      </c>
      <c r="J144" s="201"/>
      <c r="K144" s="121"/>
      <c r="L144" s="74"/>
      <c r="M144" s="237"/>
      <c r="N144" s="323" t="s">
        <v>88</v>
      </c>
      <c r="O144" s="250">
        <v>4</v>
      </c>
    </row>
    <row r="145" spans="2:15" s="11" customFormat="1" ht="15" customHeight="1" x14ac:dyDescent="0.2">
      <c r="B145" s="139">
        <v>15</v>
      </c>
      <c r="C145" s="50" t="str">
        <f>'[1]Resultats 3'!F16</f>
        <v>RIGONI</v>
      </c>
      <c r="D145" s="50" t="str">
        <f>'[1]Resultats 3'!G16</f>
        <v>Patrick</v>
      </c>
      <c r="E145" s="39" t="str">
        <f>'[1]Resultats 3'!H16</f>
        <v>BRISON ST INNOCENT Cyclisme</v>
      </c>
      <c r="F145" s="341">
        <f>'[1]Resultats 3'!M16</f>
        <v>240710</v>
      </c>
      <c r="G145" s="39" t="str">
        <f>'[1]Resultats 3'!K16</f>
        <v>FSGT</v>
      </c>
      <c r="H145" s="41">
        <v>73</v>
      </c>
      <c r="I145" s="81" t="str">
        <f t="shared" si="8"/>
        <v>MT</v>
      </c>
      <c r="J145" s="201"/>
      <c r="K145" s="131"/>
      <c r="L145" s="74"/>
      <c r="M145" s="237"/>
      <c r="N145" s="251" t="s">
        <v>88</v>
      </c>
      <c r="O145" s="250">
        <v>4</v>
      </c>
    </row>
    <row r="146" spans="2:15" s="11" customFormat="1" ht="15" customHeight="1" thickBot="1" x14ac:dyDescent="0.25">
      <c r="B146" s="139">
        <v>16</v>
      </c>
      <c r="C146" s="40" t="str">
        <f>'[1]Resultats 3'!F17</f>
        <v>ROCHE</v>
      </c>
      <c r="D146" s="40" t="str">
        <f>'[1]Resultats 3'!G17</f>
        <v>Mickael</v>
      </c>
      <c r="E146" s="39" t="str">
        <f>'[1]Resultats 3'!H17</f>
        <v>VELO CLUB RAMBERTOIS</v>
      </c>
      <c r="F146" s="341">
        <f>'[1]Resultats 3'!M17</f>
        <v>55480933</v>
      </c>
      <c r="G146" s="39" t="str">
        <f>'[1]Resultats 3'!K17</f>
        <v>FSGT</v>
      </c>
      <c r="H146" s="51" t="s">
        <v>144</v>
      </c>
      <c r="I146" s="81" t="str">
        <f t="shared" si="8"/>
        <v>MT</v>
      </c>
      <c r="J146" s="201"/>
      <c r="K146" s="73"/>
      <c r="L146" s="74"/>
      <c r="M146" s="196"/>
      <c r="N146" s="324" t="s">
        <v>89</v>
      </c>
      <c r="O146" s="325">
        <v>13</v>
      </c>
    </row>
    <row r="147" spans="2:15" s="11" customFormat="1" ht="15" customHeight="1" x14ac:dyDescent="0.2">
      <c r="B147" s="139">
        <v>17</v>
      </c>
      <c r="C147" s="50" t="str">
        <f>'[1]Resultats 3'!F18</f>
        <v>LAUZEILLE</v>
      </c>
      <c r="D147" s="50" t="str">
        <f>'[1]Resultats 3'!G18</f>
        <v>STEPHANE</v>
      </c>
      <c r="E147" s="39" t="str">
        <f>'[1]Resultats 3'!H18</f>
        <v>VC FRANCHEVILLE</v>
      </c>
      <c r="F147" s="341">
        <f>'[1]Resultats 3'!M18</f>
        <v>55535508</v>
      </c>
      <c r="G147" s="39" t="str">
        <f>'[1]Resultats 3'!K18</f>
        <v>FSGT</v>
      </c>
      <c r="H147" s="41">
        <v>69</v>
      </c>
      <c r="I147" s="81" t="str">
        <f t="shared" si="8"/>
        <v>MT</v>
      </c>
      <c r="J147" s="201"/>
      <c r="K147" s="73">
        <v>12</v>
      </c>
      <c r="L147" s="74">
        <v>6</v>
      </c>
      <c r="M147" s="196"/>
    </row>
    <row r="148" spans="2:15" s="11" customFormat="1" ht="15" customHeight="1" x14ac:dyDescent="0.2">
      <c r="B148" s="139">
        <v>18</v>
      </c>
      <c r="C148" s="40" t="str">
        <f>'[1]Resultats 3'!F19</f>
        <v>DEBORDE</v>
      </c>
      <c r="D148" s="40" t="str">
        <f>'[1]Resultats 3'!G19</f>
        <v>DAMIEN</v>
      </c>
      <c r="E148" s="39" t="str">
        <f>'[1]Resultats 3'!H19</f>
        <v>AS ORTF</v>
      </c>
      <c r="F148" s="341">
        <f>'[1]Resultats 3'!M19</f>
        <v>55577360</v>
      </c>
      <c r="G148" s="39" t="str">
        <f>'[1]Resultats 3'!K19</f>
        <v>FSGT</v>
      </c>
      <c r="H148" s="51" t="s">
        <v>119</v>
      </c>
      <c r="I148" s="81" t="str">
        <f t="shared" si="8"/>
        <v>MT</v>
      </c>
      <c r="J148" s="201"/>
      <c r="K148" s="121">
        <v>13</v>
      </c>
      <c r="L148" s="74">
        <v>5</v>
      </c>
      <c r="M148" s="196"/>
    </row>
    <row r="149" spans="2:15" s="11" customFormat="1" ht="15" customHeight="1" x14ac:dyDescent="0.2">
      <c r="B149" s="139">
        <v>19</v>
      </c>
      <c r="C149" s="40" t="str">
        <f>'[1]Resultats 3'!F20</f>
        <v>GONCALVES</v>
      </c>
      <c r="D149" s="40" t="str">
        <f>'[1]Resultats 3'!G20</f>
        <v>SERGE</v>
      </c>
      <c r="E149" s="39" t="str">
        <f>'[1]Resultats 3'!H20</f>
        <v>AC MOULIN A VENT</v>
      </c>
      <c r="F149" s="341">
        <f>'[1]Resultats 3'!M20</f>
        <v>525131</v>
      </c>
      <c r="G149" s="39" t="str">
        <f>'[1]Resultats 3'!K20</f>
        <v>FSGT</v>
      </c>
      <c r="H149" s="41">
        <v>69</v>
      </c>
      <c r="I149" s="81" t="s">
        <v>195</v>
      </c>
      <c r="J149" s="201"/>
      <c r="K149" s="121">
        <v>14</v>
      </c>
      <c r="L149" s="408">
        <v>13</v>
      </c>
      <c r="M149" s="196"/>
    </row>
    <row r="150" spans="2:15" s="11" customFormat="1" ht="15" customHeight="1" x14ac:dyDescent="0.2">
      <c r="B150" s="139">
        <v>20</v>
      </c>
      <c r="C150" s="40" t="str">
        <f>'[1]Resultats 3'!F21</f>
        <v>TORDI</v>
      </c>
      <c r="D150" s="40" t="str">
        <f>'[1]Resultats 3'!G21</f>
        <v>MICHEL</v>
      </c>
      <c r="E150" s="39" t="str">
        <f>'[1]Resultats 3'!H21</f>
        <v>VC LAGNIEU</v>
      </c>
      <c r="F150" s="341">
        <f>'[1]Resultats 3'!M21</f>
        <v>55558467</v>
      </c>
      <c r="G150" s="39" t="str">
        <f>'[1]Resultats 3'!K21</f>
        <v>FSGT</v>
      </c>
      <c r="H150" s="51" t="s">
        <v>119</v>
      </c>
      <c r="I150" s="81" t="str">
        <f t="shared" ref="I150:I160" si="9">$I$149</f>
        <v>1"</v>
      </c>
      <c r="J150" s="201"/>
      <c r="K150" s="73">
        <v>15</v>
      </c>
      <c r="L150" s="74">
        <v>4</v>
      </c>
      <c r="M150" s="196"/>
    </row>
    <row r="151" spans="2:15" s="11" customFormat="1" ht="15" customHeight="1" x14ac:dyDescent="0.2">
      <c r="B151" s="139">
        <v>21</v>
      </c>
      <c r="C151" s="40" t="str">
        <f>'[1]Resultats 3'!F22</f>
        <v>VIDE</v>
      </c>
      <c r="D151" s="40" t="str">
        <f>'[1]Resultats 3'!G22</f>
        <v>Nicolas</v>
      </c>
      <c r="E151" s="39" t="str">
        <f>'[1]Resultats 3'!H22</f>
        <v>St Genix Aoste cyclisme</v>
      </c>
      <c r="F151" s="341">
        <f>'[1]Resultats 3'!M22</f>
        <v>99986662</v>
      </c>
      <c r="G151" s="39" t="str">
        <f>'[1]Resultats 3'!K22</f>
        <v>UFOLEP</v>
      </c>
      <c r="H151" s="51" t="s">
        <v>121</v>
      </c>
      <c r="I151" s="81" t="str">
        <f t="shared" si="9"/>
        <v>1"</v>
      </c>
      <c r="J151" s="201"/>
      <c r="K151" s="73"/>
      <c r="L151" s="74"/>
      <c r="M151" s="196"/>
    </row>
    <row r="152" spans="2:15" s="11" customFormat="1" ht="15" customHeight="1" x14ac:dyDescent="0.2">
      <c r="B152" s="139">
        <v>22</v>
      </c>
      <c r="C152" s="40" t="str">
        <f>'[1]Resultats 3'!F23</f>
        <v>OCAMPO-GARZON</v>
      </c>
      <c r="D152" s="40" t="str">
        <f>'[1]Resultats 3'!G23</f>
        <v>CARLOS</v>
      </c>
      <c r="E152" s="39" t="str">
        <f>'[1]Resultats 3'!H23</f>
        <v>VC LAGNIEU</v>
      </c>
      <c r="F152" s="341">
        <f>'[1]Resultats 3'!M23</f>
        <v>527037</v>
      </c>
      <c r="G152" s="39" t="str">
        <f>'[1]Resultats 3'!K23</f>
        <v>FSGT</v>
      </c>
      <c r="H152" s="51" t="s">
        <v>119</v>
      </c>
      <c r="I152" s="81" t="str">
        <f t="shared" si="9"/>
        <v>1"</v>
      </c>
      <c r="J152" s="201"/>
      <c r="K152" s="73">
        <v>16</v>
      </c>
      <c r="L152" s="74">
        <v>4</v>
      </c>
      <c r="M152" s="196"/>
    </row>
    <row r="153" spans="2:15" s="11" customFormat="1" ht="15" customHeight="1" x14ac:dyDescent="0.2">
      <c r="B153" s="139">
        <v>23</v>
      </c>
      <c r="C153" s="40" t="str">
        <f>'[1]Resultats 3'!F24</f>
        <v>MARTINON</v>
      </c>
      <c r="D153" s="40" t="str">
        <f>'[1]Resultats 3'!G24</f>
        <v>DENIS</v>
      </c>
      <c r="E153" s="39" t="str">
        <f>'[1]Resultats 3'!H24</f>
        <v>VC LAGNIEU</v>
      </c>
      <c r="F153" s="341">
        <f>'[1]Resultats 3'!M24</f>
        <v>243293</v>
      </c>
      <c r="G153" s="39" t="str">
        <f>'[1]Resultats 3'!K24</f>
        <v>FSGT</v>
      </c>
      <c r="H153" s="51" t="s">
        <v>119</v>
      </c>
      <c r="I153" s="81" t="str">
        <f t="shared" si="9"/>
        <v>1"</v>
      </c>
      <c r="J153" s="201"/>
      <c r="K153" s="73">
        <v>17</v>
      </c>
      <c r="L153" s="74">
        <v>4</v>
      </c>
      <c r="M153" s="196"/>
    </row>
    <row r="154" spans="2:15" s="11" customFormat="1" ht="15" customHeight="1" x14ac:dyDescent="0.2">
      <c r="B154" s="139">
        <v>24</v>
      </c>
      <c r="C154" s="40" t="str">
        <f>'[1]Resultats 3'!F25</f>
        <v>MARLETAZ</v>
      </c>
      <c r="D154" s="40" t="str">
        <f>'[1]Resultats 3'!G25</f>
        <v>Julien</v>
      </c>
      <c r="E154" s="39" t="str">
        <f>'[1]Resultats 3'!H25</f>
        <v>Team Alpin's Wheel</v>
      </c>
      <c r="F154" s="341">
        <f>'[1]Resultats 3'!M25</f>
        <v>93311010</v>
      </c>
      <c r="G154" s="39" t="str">
        <f>'[1]Resultats 3'!K25</f>
        <v>UFOLEP</v>
      </c>
      <c r="H154" s="51" t="s">
        <v>191</v>
      </c>
      <c r="I154" s="81" t="str">
        <f t="shared" si="9"/>
        <v>1"</v>
      </c>
      <c r="J154" s="201"/>
      <c r="K154" s="73"/>
      <c r="L154" s="74"/>
      <c r="M154" s="196"/>
    </row>
    <row r="155" spans="2:15" s="11" customFormat="1" ht="15" customHeight="1" x14ac:dyDescent="0.2">
      <c r="B155" s="139">
        <v>25</v>
      </c>
      <c r="C155" s="50" t="str">
        <f>'[1]Resultats 3'!F26</f>
        <v>FRATTINO</v>
      </c>
      <c r="D155" s="50" t="str">
        <f>'[1]Resultats 3'!G26</f>
        <v>Clément</v>
      </c>
      <c r="E155" s="39" t="str">
        <f>'[1]Resultats 3'!H26</f>
        <v>UC Montmeyran Valence</v>
      </c>
      <c r="F155" s="341">
        <f>'[1]Resultats 3'!M26</f>
        <v>55655328</v>
      </c>
      <c r="G155" s="39" t="str">
        <f>'[1]Resultats 3'!K26</f>
        <v>FSGT</v>
      </c>
      <c r="H155" s="41">
        <v>26</v>
      </c>
      <c r="I155" s="81" t="str">
        <f t="shared" si="9"/>
        <v>1"</v>
      </c>
      <c r="J155" s="201"/>
      <c r="K155" s="73"/>
      <c r="L155" s="74"/>
      <c r="M155" s="196"/>
    </row>
    <row r="156" spans="2:15" s="11" customFormat="1" ht="15" customHeight="1" x14ac:dyDescent="0.2">
      <c r="B156" s="139">
        <v>26</v>
      </c>
      <c r="C156" s="40" t="str">
        <f>'[1]Resultats 3'!F27</f>
        <v>MAIN DE BOISSIERE</v>
      </c>
      <c r="D156" s="40" t="str">
        <f>'[1]Resultats 3'!G27</f>
        <v>ALBAN</v>
      </c>
      <c r="E156" s="39" t="str">
        <f>'[1]Resultats 3'!H27</f>
        <v>ECO VILLEURBANNE</v>
      </c>
      <c r="F156" s="341">
        <f>'[1]Resultats 3'!M27</f>
        <v>55713937</v>
      </c>
      <c r="G156" s="39" t="str">
        <f>'[1]Resultats 3'!K27</f>
        <v>FSGT</v>
      </c>
      <c r="H156" s="51" t="s">
        <v>119</v>
      </c>
      <c r="I156" s="81" t="str">
        <f t="shared" si="9"/>
        <v>1"</v>
      </c>
      <c r="J156" s="201"/>
      <c r="K156" s="73">
        <v>18</v>
      </c>
      <c r="L156" s="74">
        <v>4</v>
      </c>
      <c r="M156" s="196"/>
    </row>
    <row r="157" spans="2:15" s="11" customFormat="1" ht="15" customHeight="1" x14ac:dyDescent="0.2">
      <c r="B157" s="139">
        <v>27</v>
      </c>
      <c r="C157" s="40" t="str">
        <f>'[1]Resultats 3'!F28</f>
        <v>DEREBACHIAN</v>
      </c>
      <c r="D157" s="40" t="str">
        <f>'[1]Resultats 3'!G28</f>
        <v>Didier</v>
      </c>
      <c r="E157" s="39" t="str">
        <f>'[1]Resultats 3'!H28</f>
        <v>UC Montmeyran Valence</v>
      </c>
      <c r="F157" s="341">
        <f>'[1]Resultats 3'!M28</f>
        <v>55498253</v>
      </c>
      <c r="G157" s="39" t="str">
        <f>'[1]Resultats 3'!K28</f>
        <v>FSGT</v>
      </c>
      <c r="H157" s="51" t="s">
        <v>144</v>
      </c>
      <c r="I157" s="81" t="str">
        <f t="shared" si="9"/>
        <v>1"</v>
      </c>
      <c r="J157" s="201"/>
      <c r="K157" s="73"/>
      <c r="L157" s="74"/>
      <c r="M157" s="196"/>
    </row>
    <row r="158" spans="2:15" s="11" customFormat="1" ht="15" customHeight="1" x14ac:dyDescent="0.2">
      <c r="B158" s="139">
        <v>28</v>
      </c>
      <c r="C158" s="40" t="str">
        <f>'[1]Resultats 3'!F29</f>
        <v>COSSUTTA</v>
      </c>
      <c r="D158" s="40" t="str">
        <f>'[1]Resultats 3'!G29</f>
        <v>JACQUES</v>
      </c>
      <c r="E158" s="39" t="str">
        <f>'[1]Resultats 3'!H29</f>
        <v>VC FRANCHEVILLE</v>
      </c>
      <c r="F158" s="341">
        <f>'[1]Resultats 3'!M29</f>
        <v>55483031</v>
      </c>
      <c r="G158" s="39" t="str">
        <f>'[1]Resultats 3'!K29</f>
        <v>FSGT</v>
      </c>
      <c r="H158" s="51" t="s">
        <v>119</v>
      </c>
      <c r="I158" s="81" t="str">
        <f t="shared" si="9"/>
        <v>1"</v>
      </c>
      <c r="J158" s="201"/>
      <c r="K158" s="73">
        <v>19</v>
      </c>
      <c r="L158" s="74">
        <v>4</v>
      </c>
      <c r="M158" s="196"/>
    </row>
    <row r="159" spans="2:15" s="11" customFormat="1" ht="15" customHeight="1" x14ac:dyDescent="0.2">
      <c r="B159" s="139">
        <v>29</v>
      </c>
      <c r="C159" s="337" t="str">
        <f>'[1]Resultats 3'!F30</f>
        <v>PEDRO</v>
      </c>
      <c r="D159" s="119" t="str">
        <f>'[1]Resultats 3'!G30</f>
        <v>DUARTE</v>
      </c>
      <c r="E159" s="39" t="str">
        <f>'[1]Resultats 3'!H30</f>
        <v>TEAM DES DOMBES</v>
      </c>
      <c r="F159" s="341">
        <f>'[1]Resultats 3'!M30</f>
        <v>440097</v>
      </c>
      <c r="G159" s="39" t="str">
        <f>'[1]Resultats 3'!K30</f>
        <v>FSGT</v>
      </c>
      <c r="H159" s="51" t="s">
        <v>119</v>
      </c>
      <c r="I159" s="146" t="str">
        <f t="shared" si="9"/>
        <v>1"</v>
      </c>
      <c r="J159" s="201"/>
      <c r="K159" s="73">
        <v>20</v>
      </c>
      <c r="L159" s="74">
        <v>4</v>
      </c>
      <c r="M159" s="196"/>
    </row>
    <row r="160" spans="2:15" s="11" customFormat="1" ht="15" customHeight="1" x14ac:dyDescent="0.2">
      <c r="B160" s="139">
        <v>30</v>
      </c>
      <c r="C160" s="50" t="str">
        <f>'[1]Resultats 3'!F31</f>
        <v>FERNANDEZ</v>
      </c>
      <c r="D160" s="50" t="str">
        <f>'[1]Resultats 3'!G31</f>
        <v>DANIEL</v>
      </c>
      <c r="E160" s="39" t="str">
        <f>'[1]Resultats 3'!H31</f>
        <v>AC MOULIN A VENT</v>
      </c>
      <c r="F160" s="341">
        <f>'[1]Resultats 3'!M31</f>
        <v>525129</v>
      </c>
      <c r="G160" s="39" t="str">
        <f>'[1]Resultats 3'!K31</f>
        <v>FSGT</v>
      </c>
      <c r="H160" s="41">
        <v>69</v>
      </c>
      <c r="I160" s="146" t="str">
        <f t="shared" si="9"/>
        <v>1"</v>
      </c>
      <c r="J160" s="201"/>
      <c r="K160" s="73">
        <v>21</v>
      </c>
      <c r="L160" s="408">
        <v>13</v>
      </c>
      <c r="M160" s="196"/>
    </row>
    <row r="161" spans="2:13" s="11" customFormat="1" ht="15" customHeight="1" x14ac:dyDescent="0.2">
      <c r="B161" s="139">
        <v>31</v>
      </c>
      <c r="C161" s="50" t="str">
        <f>'[1]Resultats 3'!F32</f>
        <v>BERGERON</v>
      </c>
      <c r="D161" s="50" t="str">
        <f>'[1]Resultats 3'!G32</f>
        <v>FABRICE</v>
      </c>
      <c r="E161" s="39" t="str">
        <f>'[1]Resultats 3'!H32</f>
        <v>VC CORBAS</v>
      </c>
      <c r="F161" s="341">
        <f>'[1]Resultats 3'!M32</f>
        <v>55495271</v>
      </c>
      <c r="G161" s="39" t="str">
        <f>'[1]Resultats 3'!K32</f>
        <v>FSGT</v>
      </c>
      <c r="H161" s="41">
        <v>69</v>
      </c>
      <c r="I161" s="146" t="s">
        <v>198</v>
      </c>
      <c r="J161" s="201"/>
      <c r="K161" s="73">
        <v>22</v>
      </c>
      <c r="L161" s="74">
        <v>4</v>
      </c>
      <c r="M161" s="196"/>
    </row>
    <row r="162" spans="2:13" s="11" customFormat="1" ht="15" customHeight="1" x14ac:dyDescent="0.2">
      <c r="B162" s="139">
        <v>32</v>
      </c>
      <c r="C162" s="50" t="str">
        <f>'[1]Resultats 3'!F33</f>
        <v>WAGNER</v>
      </c>
      <c r="D162" s="50" t="str">
        <f>'[1]Resultats 3'!G33</f>
        <v>Bernard</v>
      </c>
      <c r="E162" s="39" t="str">
        <f>'[1]Resultats 3'!H33</f>
        <v>UC Cognin</v>
      </c>
      <c r="F162" s="341">
        <f>'[1]Resultats 3'!M33</f>
        <v>55598717</v>
      </c>
      <c r="G162" s="39" t="str">
        <f>'[1]Resultats 3'!K33</f>
        <v>FSGT</v>
      </c>
      <c r="H162" s="41">
        <v>73</v>
      </c>
      <c r="I162" s="146" t="str">
        <f t="shared" ref="I162:I164" si="10">$I$161</f>
        <v>2"</v>
      </c>
      <c r="J162" s="201"/>
      <c r="K162" s="73"/>
      <c r="L162" s="74"/>
      <c r="M162" s="196"/>
    </row>
    <row r="163" spans="2:13" s="11" customFormat="1" ht="15" customHeight="1" x14ac:dyDescent="0.2">
      <c r="B163" s="139">
        <v>33</v>
      </c>
      <c r="C163" s="50" t="str">
        <f>'[1]Resultats 3'!F34</f>
        <v>MAUTI</v>
      </c>
      <c r="D163" s="50" t="str">
        <f>'[1]Resultats 3'!G34</f>
        <v>YOAN</v>
      </c>
      <c r="E163" s="39" t="str">
        <f>'[1]Resultats 3'!H34</f>
        <v>VC CORBAS</v>
      </c>
      <c r="F163" s="341">
        <f>'[1]Resultats 3'!M34</f>
        <v>55662934</v>
      </c>
      <c r="G163" s="39" t="str">
        <f>'[1]Resultats 3'!K34</f>
        <v>FSGT</v>
      </c>
      <c r="H163" s="41">
        <v>69</v>
      </c>
      <c r="I163" s="146" t="str">
        <f t="shared" si="10"/>
        <v>2"</v>
      </c>
      <c r="J163" s="201"/>
      <c r="K163" s="73">
        <v>23</v>
      </c>
      <c r="L163" s="74">
        <v>4</v>
      </c>
      <c r="M163" s="196"/>
    </row>
    <row r="164" spans="2:13" s="11" customFormat="1" ht="15" customHeight="1" x14ac:dyDescent="0.2">
      <c r="B164" s="139">
        <v>34</v>
      </c>
      <c r="C164" s="50" t="str">
        <f>'[1]Resultats 3'!F35</f>
        <v>BOUDOT</v>
      </c>
      <c r="D164" s="50" t="str">
        <f>'[1]Resultats 3'!G35</f>
        <v>Enzo</v>
      </c>
      <c r="E164" s="39" t="str">
        <f>'[1]Resultats 3'!H35</f>
        <v>Cyclo Club Chalonnais</v>
      </c>
      <c r="F164" s="341">
        <f>'[1]Resultats 3'!M35</f>
        <v>55490925</v>
      </c>
      <c r="G164" s="39" t="str">
        <f>'[1]Resultats 3'!K35</f>
        <v>FSGT</v>
      </c>
      <c r="H164" s="41">
        <v>71</v>
      </c>
      <c r="I164" s="146" t="str">
        <f t="shared" si="10"/>
        <v>2"</v>
      </c>
      <c r="J164" s="201"/>
      <c r="K164" s="73"/>
      <c r="L164" s="74"/>
      <c r="M164" s="196"/>
    </row>
    <row r="165" spans="2:13" s="11" customFormat="1" ht="15" customHeight="1" x14ac:dyDescent="0.2">
      <c r="B165" s="139">
        <v>35</v>
      </c>
      <c r="C165" s="50" t="str">
        <f>'[1]Resultats 3'!F36</f>
        <v>SENDRON</v>
      </c>
      <c r="D165" s="50" t="str">
        <f>'[1]Resultats 3'!G36</f>
        <v>FREDERICK</v>
      </c>
      <c r="E165" s="39" t="str">
        <f>'[1]Resultats 3'!H36</f>
        <v>AC MOULIN A VENT</v>
      </c>
      <c r="F165" s="341">
        <f>'[1]Resultats 3'!M36</f>
        <v>423065</v>
      </c>
      <c r="G165" s="39" t="str">
        <f>'[1]Resultats 3'!K36</f>
        <v>FSGT</v>
      </c>
      <c r="H165" s="41">
        <v>69</v>
      </c>
      <c r="I165" s="146" t="s">
        <v>197</v>
      </c>
      <c r="J165" s="201"/>
      <c r="K165" s="73">
        <v>24</v>
      </c>
      <c r="L165" s="74">
        <v>4</v>
      </c>
      <c r="M165" s="196"/>
    </row>
    <row r="166" spans="2:13" s="11" customFormat="1" ht="15" customHeight="1" x14ac:dyDescent="0.2">
      <c r="B166" s="139">
        <v>36</v>
      </c>
      <c r="C166" s="50" t="str">
        <f>'[1]Resultats 3'!F37</f>
        <v>JUREK</v>
      </c>
      <c r="D166" s="50" t="str">
        <f>'[1]Resultats 3'!G37</f>
        <v>ALEXANDRE</v>
      </c>
      <c r="E166" s="39" t="str">
        <f>'[1]Resultats 3'!H37</f>
        <v>TROLL SPORT CYCLO</v>
      </c>
      <c r="F166" s="341">
        <f>'[1]Resultats 3'!M37</f>
        <v>55601357</v>
      </c>
      <c r="G166" s="39" t="str">
        <f>'[1]Resultats 3'!K37</f>
        <v>FSGT</v>
      </c>
      <c r="H166" s="51" t="s">
        <v>119</v>
      </c>
      <c r="I166" s="146" t="str">
        <f t="shared" ref="I166:I169" si="11">$I$165</f>
        <v>3"</v>
      </c>
      <c r="J166" s="201"/>
      <c r="K166" s="73">
        <v>25</v>
      </c>
      <c r="L166" s="74">
        <v>4</v>
      </c>
      <c r="M166" s="196"/>
    </row>
    <row r="167" spans="2:13" s="11" customFormat="1" ht="15" customHeight="1" x14ac:dyDescent="0.2">
      <c r="B167" s="139">
        <v>37</v>
      </c>
      <c r="C167" s="50" t="str">
        <f>'[1]Resultats 3'!F38</f>
        <v>GARON</v>
      </c>
      <c r="D167" s="50" t="str">
        <f>'[1]Resultats 3'!G38</f>
        <v>JEAN MARC</v>
      </c>
      <c r="E167" s="39" t="str">
        <f>'[1]Resultats 3'!H38</f>
        <v>CS PONT DE CHERUY</v>
      </c>
      <c r="F167" s="341">
        <f>'[1]Resultats 3'!M38</f>
        <v>370437</v>
      </c>
      <c r="G167" s="39" t="str">
        <f>'[1]Resultats 3'!K38</f>
        <v>FSGT</v>
      </c>
      <c r="H167" s="41">
        <v>69</v>
      </c>
      <c r="I167" s="146" t="str">
        <f t="shared" si="11"/>
        <v>3"</v>
      </c>
      <c r="J167" s="201"/>
      <c r="K167" s="73">
        <v>26</v>
      </c>
      <c r="L167" s="74">
        <v>4</v>
      </c>
      <c r="M167" s="196"/>
    </row>
    <row r="168" spans="2:13" s="11" customFormat="1" ht="15" customHeight="1" x14ac:dyDescent="0.2">
      <c r="B168" s="139">
        <v>38</v>
      </c>
      <c r="C168" s="338" t="str">
        <f>'[1]Resultats 3'!F39</f>
        <v>BERTHON</v>
      </c>
      <c r="D168" s="119" t="str">
        <f>'[1]Resultats 3'!G39</f>
        <v>XAVIER</v>
      </c>
      <c r="E168" s="39" t="str">
        <f>'[1]Resultats 3'!H39</f>
        <v>EC PIERRE BENITE SAINT GENIS LAVAL</v>
      </c>
      <c r="F168" s="341">
        <f>'[1]Resultats 3'!M39</f>
        <v>55713052</v>
      </c>
      <c r="G168" s="39" t="str">
        <f>'[1]Resultats 3'!K39</f>
        <v>FSGT</v>
      </c>
      <c r="H168" s="51" t="s">
        <v>119</v>
      </c>
      <c r="I168" s="146" t="str">
        <f t="shared" si="11"/>
        <v>3"</v>
      </c>
      <c r="J168" s="201"/>
      <c r="K168" s="73">
        <v>27</v>
      </c>
      <c r="L168" s="74">
        <v>4</v>
      </c>
      <c r="M168" s="196"/>
    </row>
    <row r="169" spans="2:13" s="11" customFormat="1" ht="15" customHeight="1" x14ac:dyDescent="0.2">
      <c r="B169" s="139">
        <v>39</v>
      </c>
      <c r="C169" s="339" t="str">
        <f>'[1]Resultats 3'!F40</f>
        <v>DUVAL</v>
      </c>
      <c r="D169" s="132" t="str">
        <f>'[1]Resultats 3'!G40</f>
        <v>ARNAUD</v>
      </c>
      <c r="E169" s="227" t="str">
        <f>'[1]Resultats 3'!H40</f>
        <v>ECO VILLEURBANNE</v>
      </c>
      <c r="F169" s="346">
        <f>'[1]Resultats 3'!M40</f>
        <v>55535553</v>
      </c>
      <c r="G169" s="39" t="str">
        <f>'[1]Resultats 3'!K40</f>
        <v>FSGT</v>
      </c>
      <c r="H169" s="261" t="s">
        <v>119</v>
      </c>
      <c r="I169" s="259" t="str">
        <f t="shared" si="11"/>
        <v>3"</v>
      </c>
      <c r="J169" s="201"/>
      <c r="K169" s="104">
        <v>28</v>
      </c>
      <c r="L169" s="105">
        <v>4</v>
      </c>
      <c r="M169" s="196"/>
    </row>
    <row r="170" spans="2:13" s="11" customFormat="1" ht="15" customHeight="1" x14ac:dyDescent="0.2">
      <c r="B170" s="139">
        <v>40</v>
      </c>
      <c r="C170" s="375" t="str">
        <f>'[1]Resultats 3'!F41</f>
        <v>BLANC</v>
      </c>
      <c r="D170" s="376" t="str">
        <f>'[1]Resultats 3'!G41</f>
        <v>Raoul</v>
      </c>
      <c r="E170" s="361" t="str">
        <f>'[1]Resultats 3'!H41</f>
        <v>BRISON ST INNOCENT Cyclisme</v>
      </c>
      <c r="F170" s="361">
        <f>'[1]Resultats 3'!M41</f>
        <v>250688</v>
      </c>
      <c r="G170" s="377" t="str">
        <f>'[1]Resultats 3'!K41</f>
        <v>FSGT</v>
      </c>
      <c r="H170" s="378" t="s">
        <v>121</v>
      </c>
      <c r="I170" s="379" t="s">
        <v>199</v>
      </c>
      <c r="J170" s="201"/>
      <c r="K170" s="365"/>
      <c r="L170" s="366"/>
      <c r="M170" s="196"/>
    </row>
    <row r="171" spans="2:13" s="11" customFormat="1" ht="15" customHeight="1" x14ac:dyDescent="0.2">
      <c r="B171" s="139">
        <v>41</v>
      </c>
      <c r="C171" s="375" t="str">
        <f>'[1]Resultats 3'!F42</f>
        <v>MALOTAUX</v>
      </c>
      <c r="D171" s="376" t="str">
        <f>'[1]Resultats 3'!G42</f>
        <v>FRANCK</v>
      </c>
      <c r="E171" s="361" t="str">
        <f>'[1]Resultats 3'!H42</f>
        <v>VC GLEIZE LIMAS</v>
      </c>
      <c r="F171" s="361">
        <f>'[1]Resultats 3'!M42</f>
        <v>55623554</v>
      </c>
      <c r="G171" s="377" t="str">
        <f>'[1]Resultats 3'!K42</f>
        <v>FSGT</v>
      </c>
      <c r="H171" s="378" t="s">
        <v>119</v>
      </c>
      <c r="I171" s="379" t="s">
        <v>199</v>
      </c>
      <c r="J171" s="201"/>
      <c r="K171" s="365">
        <v>29</v>
      </c>
      <c r="L171" s="366">
        <v>4</v>
      </c>
      <c r="M171" s="196"/>
    </row>
    <row r="172" spans="2:13" s="11" customFormat="1" ht="15" customHeight="1" x14ac:dyDescent="0.2">
      <c r="B172" s="139">
        <v>42</v>
      </c>
      <c r="C172" s="375" t="str">
        <f>'[1]Resultats 3'!F43</f>
        <v>EGUERS</v>
      </c>
      <c r="D172" s="376" t="str">
        <f>'[1]Resultats 3'!G43</f>
        <v>THIERRY</v>
      </c>
      <c r="E172" s="361" t="str">
        <f>'[1]Resultats 3'!H43</f>
        <v>VC FRANCHEVILLE</v>
      </c>
      <c r="F172" s="361">
        <f>'[1]Resultats 3'!M43</f>
        <v>55613230</v>
      </c>
      <c r="G172" s="377" t="str">
        <f>'[1]Resultats 3'!K43</f>
        <v>FSGT</v>
      </c>
      <c r="H172" s="378" t="s">
        <v>119</v>
      </c>
      <c r="I172" s="379" t="s">
        <v>196</v>
      </c>
      <c r="J172" s="201"/>
      <c r="K172" s="365">
        <v>30</v>
      </c>
      <c r="L172" s="366">
        <v>4</v>
      </c>
      <c r="M172" s="196"/>
    </row>
    <row r="173" spans="2:13" s="11" customFormat="1" ht="15" customHeight="1" x14ac:dyDescent="0.2">
      <c r="B173" s="139">
        <v>43</v>
      </c>
      <c r="C173" s="375" t="str">
        <f>'[1]Resultats 3'!F44</f>
        <v>DEMARCQ</v>
      </c>
      <c r="D173" s="376" t="str">
        <f>'[1]Resultats 3'!G44</f>
        <v>FRANCK</v>
      </c>
      <c r="E173" s="361" t="str">
        <f>'[1]Resultats 3'!H44</f>
        <v>CC CHATONNAY SAINTE ANNE</v>
      </c>
      <c r="F173" s="361">
        <f>'[1]Resultats 3'!M44</f>
        <v>55660914</v>
      </c>
      <c r="G173" s="377" t="str">
        <f>'[1]Resultats 3'!K44</f>
        <v>FSGT</v>
      </c>
      <c r="H173" s="378" t="s">
        <v>119</v>
      </c>
      <c r="I173" s="379" t="s">
        <v>196</v>
      </c>
      <c r="J173" s="201"/>
      <c r="K173" s="365">
        <v>31</v>
      </c>
      <c r="L173" s="366">
        <v>4</v>
      </c>
      <c r="M173" s="196"/>
    </row>
    <row r="174" spans="2:13" s="11" customFormat="1" ht="15" customHeight="1" x14ac:dyDescent="0.2">
      <c r="B174" s="139">
        <v>44</v>
      </c>
      <c r="C174" s="375" t="str">
        <f>'[1]Resultats 3'!F45</f>
        <v>DELORME</v>
      </c>
      <c r="D174" s="376" t="str">
        <f>'[1]Resultats 3'!G45</f>
        <v>Julien</v>
      </c>
      <c r="E174" s="361" t="str">
        <f>'[1]Resultats 3'!H45</f>
        <v>Vélo Club Feurs Balbigny</v>
      </c>
      <c r="F174" s="361">
        <f>'[1]Resultats 3'!M45</f>
        <v>55714076</v>
      </c>
      <c r="G174" s="377" t="str">
        <f>'[1]Resultats 3'!K45</f>
        <v>FSGT</v>
      </c>
      <c r="H174" s="378" t="s">
        <v>120</v>
      </c>
      <c r="I174" s="379" t="s">
        <v>196</v>
      </c>
      <c r="J174" s="201"/>
      <c r="K174" s="365"/>
      <c r="L174" s="366"/>
      <c r="M174" s="196"/>
    </row>
    <row r="175" spans="2:13" s="11" customFormat="1" ht="15" customHeight="1" x14ac:dyDescent="0.2">
      <c r="B175" s="139">
        <v>45</v>
      </c>
      <c r="C175" s="375" t="str">
        <f>'[1]Resultats 3'!F46</f>
        <v>DESRAYAUD</v>
      </c>
      <c r="D175" s="376" t="str">
        <f>'[1]Resultats 3'!G46</f>
        <v>ALAIN</v>
      </c>
      <c r="E175" s="361" t="str">
        <f>'[1]Resultats 3'!H46</f>
        <v>VC BRIGNAIS</v>
      </c>
      <c r="F175" s="361">
        <f>'[1]Resultats 3'!M46</f>
        <v>55550414</v>
      </c>
      <c r="G175" s="377" t="str">
        <f>'[1]Resultats 3'!K46</f>
        <v>FSGT</v>
      </c>
      <c r="H175" s="378" t="s">
        <v>119</v>
      </c>
      <c r="I175" s="379" t="s">
        <v>196</v>
      </c>
      <c r="J175" s="201"/>
      <c r="K175" s="365">
        <v>32</v>
      </c>
      <c r="L175" s="366">
        <v>4</v>
      </c>
      <c r="M175" s="196"/>
    </row>
    <row r="176" spans="2:13" s="11" customFormat="1" ht="15" customHeight="1" x14ac:dyDescent="0.2">
      <c r="B176" s="139">
        <v>46</v>
      </c>
      <c r="C176" s="375" t="str">
        <f>'[1]Resultats 3'!F47</f>
        <v>DE VERTEUIL</v>
      </c>
      <c r="D176" s="376" t="str">
        <f>'[1]Resultats 3'!G47</f>
        <v>JEAN MARC</v>
      </c>
      <c r="E176" s="361" t="str">
        <f>'[1]Resultats 3'!H47</f>
        <v>ECO VILLEURBANNE</v>
      </c>
      <c r="F176" s="361">
        <f>'[1]Resultats 3'!M47</f>
        <v>396236</v>
      </c>
      <c r="G176" s="377" t="str">
        <f>'[1]Resultats 3'!K47</f>
        <v>FSGT</v>
      </c>
      <c r="H176" s="378" t="s">
        <v>119</v>
      </c>
      <c r="I176" s="379" t="s">
        <v>200</v>
      </c>
      <c r="J176" s="201"/>
      <c r="K176" s="365">
        <v>33</v>
      </c>
      <c r="L176" s="366">
        <v>4</v>
      </c>
      <c r="M176" s="196"/>
    </row>
    <row r="177" spans="2:13" s="11" customFormat="1" ht="15" customHeight="1" x14ac:dyDescent="0.2">
      <c r="B177" s="139">
        <v>47</v>
      </c>
      <c r="C177" s="375" t="str">
        <f>'[1]Resultats 3'!F48</f>
        <v>BOUSCAL</v>
      </c>
      <c r="D177" s="376" t="str">
        <f>'[1]Resultats 3'!G48</f>
        <v>Marc</v>
      </c>
      <c r="E177" s="361" t="str">
        <f>'[1]Resultats 3'!H48</f>
        <v>TEAM JALLET AUTO</v>
      </c>
      <c r="F177" s="361">
        <f>'[1]Resultats 3'!M48</f>
        <v>99989211</v>
      </c>
      <c r="G177" s="377" t="str">
        <f>'[1]Resultats 3'!K48</f>
        <v>UFOLEP</v>
      </c>
      <c r="H177" s="378" t="s">
        <v>121</v>
      </c>
      <c r="I177" s="379" t="s">
        <v>200</v>
      </c>
      <c r="J177" s="201"/>
      <c r="K177" s="365"/>
      <c r="L177" s="366"/>
      <c r="M177" s="196"/>
    </row>
    <row r="178" spans="2:13" s="11" customFormat="1" ht="15" customHeight="1" x14ac:dyDescent="0.2">
      <c r="B178" s="139">
        <v>48</v>
      </c>
      <c r="C178" s="375" t="str">
        <f>'[1]Resultats 3'!F49</f>
        <v>VACHER</v>
      </c>
      <c r="D178" s="376" t="str">
        <f>'[1]Resultats 3'!G49</f>
        <v>Jerome</v>
      </c>
      <c r="E178" s="361" t="str">
        <f>'[1]Resultats 3'!H49</f>
        <v>VC Velay</v>
      </c>
      <c r="F178" s="361">
        <f>'[1]Resultats 3'!M49</f>
        <v>137489</v>
      </c>
      <c r="G178" s="377" t="str">
        <f>'[1]Resultats 3'!K49</f>
        <v>FSGT</v>
      </c>
      <c r="H178" s="378" t="s">
        <v>192</v>
      </c>
      <c r="I178" s="379" t="s">
        <v>200</v>
      </c>
      <c r="J178" s="201"/>
      <c r="K178" s="365"/>
      <c r="L178" s="366"/>
      <c r="M178" s="196"/>
    </row>
    <row r="179" spans="2:13" s="11" customFormat="1" ht="15" customHeight="1" x14ac:dyDescent="0.2">
      <c r="B179" s="139">
        <v>49</v>
      </c>
      <c r="C179" s="375" t="str">
        <f>'[1]Resultats 3'!F50</f>
        <v>LYON</v>
      </c>
      <c r="D179" s="376" t="str">
        <f>'[1]Resultats 3'!G50</f>
        <v>Pierre Antoine</v>
      </c>
      <c r="E179" s="361" t="str">
        <f>'[1]Resultats 3'!H50</f>
        <v>Vélo Club Feurs Balbigny</v>
      </c>
      <c r="F179" s="361">
        <f>'[1]Resultats 3'!M50</f>
        <v>143467</v>
      </c>
      <c r="G179" s="377" t="str">
        <f>'[1]Resultats 3'!K50</f>
        <v>FSGT</v>
      </c>
      <c r="H179" s="378" t="s">
        <v>120</v>
      </c>
      <c r="I179" s="379" t="s">
        <v>200</v>
      </c>
      <c r="J179" s="201"/>
      <c r="K179" s="365"/>
      <c r="L179" s="366"/>
      <c r="M179" s="196"/>
    </row>
    <row r="180" spans="2:13" s="11" customFormat="1" ht="15" customHeight="1" x14ac:dyDescent="0.2">
      <c r="B180" s="139">
        <v>50</v>
      </c>
      <c r="C180" s="339" t="str">
        <f>'[1]Resultats 3'!F51</f>
        <v>ZUCCALI</v>
      </c>
      <c r="D180" s="132" t="str">
        <f>'[1]Resultats 3'!G51</f>
        <v>STEPHANE</v>
      </c>
      <c r="E180" s="227" t="str">
        <f>'[1]Resultats 3'!H51</f>
        <v>UC CULOZ BELLEY</v>
      </c>
      <c r="F180" s="346">
        <f>'[1]Resultats 3'!M51</f>
        <v>55599624</v>
      </c>
      <c r="G180" s="39" t="str">
        <f>'[1]Resultats 3'!K51</f>
        <v>FSGT</v>
      </c>
      <c r="H180" s="261" t="s">
        <v>119</v>
      </c>
      <c r="I180" s="259" t="s">
        <v>201</v>
      </c>
      <c r="J180" s="201"/>
      <c r="K180" s="104">
        <v>34</v>
      </c>
      <c r="L180" s="105">
        <v>4</v>
      </c>
      <c r="M180" s="196"/>
    </row>
    <row r="181" spans="2:13" s="11" customFormat="1" ht="15" customHeight="1" x14ac:dyDescent="0.2">
      <c r="B181" s="139">
        <v>51</v>
      </c>
      <c r="C181" s="339" t="str">
        <f>'[1]Resultats 3'!F52</f>
        <v>GOBET</v>
      </c>
      <c r="D181" s="132" t="str">
        <f>'[1]Resultats 3'!G52</f>
        <v>PHILIPPE</v>
      </c>
      <c r="E181" s="227" t="str">
        <f>'[1]Resultats 3'!H52</f>
        <v>ES JONAGEOIS CYCLO</v>
      </c>
      <c r="F181" s="346">
        <f>'[1]Resultats 3'!M52</f>
        <v>55556226</v>
      </c>
      <c r="G181" s="39" t="str">
        <f>'[1]Resultats 3'!K52</f>
        <v>FSGT</v>
      </c>
      <c r="H181" s="261" t="s">
        <v>119</v>
      </c>
      <c r="I181" s="259" t="s">
        <v>201</v>
      </c>
      <c r="J181" s="201"/>
      <c r="K181" s="104">
        <v>35</v>
      </c>
      <c r="L181" s="105">
        <v>4</v>
      </c>
      <c r="M181" s="196"/>
    </row>
    <row r="182" spans="2:13" s="11" customFormat="1" ht="15" customHeight="1" x14ac:dyDescent="0.2">
      <c r="B182" s="139">
        <v>52</v>
      </c>
      <c r="C182" s="339" t="str">
        <f>'[1]Resultats 3'!F53</f>
        <v>BAROU</v>
      </c>
      <c r="D182" s="132" t="str">
        <f>'[1]Resultats 3'!G53</f>
        <v>OLIVIER</v>
      </c>
      <c r="E182" s="227" t="str">
        <f>'[1]Resultats 3'!H53</f>
        <v>VELO TEAM VIENNE</v>
      </c>
      <c r="F182" s="346">
        <f>'[1]Resultats 3'!M53</f>
        <v>235089</v>
      </c>
      <c r="G182" s="39" t="str">
        <f>'[1]Resultats 3'!K53</f>
        <v>FSGT</v>
      </c>
      <c r="H182" s="261" t="s">
        <v>119</v>
      </c>
      <c r="I182" s="259" t="s">
        <v>151</v>
      </c>
      <c r="J182" s="201"/>
      <c r="K182" s="104">
        <v>36</v>
      </c>
      <c r="L182" s="105">
        <v>4</v>
      </c>
      <c r="M182" s="196"/>
    </row>
    <row r="183" spans="2:13" s="11" customFormat="1" ht="15" customHeight="1" x14ac:dyDescent="0.2">
      <c r="B183" s="139">
        <v>53</v>
      </c>
      <c r="C183" s="339" t="str">
        <f>'[1]Resultats 3'!F54</f>
        <v>RASTOUR</v>
      </c>
      <c r="D183" s="132" t="str">
        <f>'[1]Resultats 3'!G54</f>
        <v>Jeremy</v>
      </c>
      <c r="E183" s="227" t="str">
        <f>'[1]Resultats 3'!H54</f>
        <v>Cycling Eco Team</v>
      </c>
      <c r="F183" s="346">
        <f>'[1]Resultats 3'!M54</f>
        <v>437410</v>
      </c>
      <c r="G183" s="39" t="str">
        <f>'[1]Resultats 3'!K54</f>
        <v>FSGT</v>
      </c>
      <c r="H183" s="261" t="s">
        <v>193</v>
      </c>
      <c r="I183" s="259" t="s">
        <v>152</v>
      </c>
      <c r="J183" s="201"/>
      <c r="K183" s="104"/>
      <c r="L183" s="105"/>
      <c r="M183" s="196"/>
    </row>
    <row r="184" spans="2:13" s="11" customFormat="1" ht="15" customHeight="1" x14ac:dyDescent="0.2">
      <c r="B184" s="139">
        <v>54</v>
      </c>
      <c r="C184" s="339" t="str">
        <f>'[1]Resultats 3'!F55</f>
        <v>PLANAISE</v>
      </c>
      <c r="D184" s="132" t="str">
        <f>'[1]Resultats 3'!G55</f>
        <v>THIERRY</v>
      </c>
      <c r="E184" s="227" t="str">
        <f>'[1]Resultats 3'!H55</f>
        <v>AC SAINT JEAN LE VIEUX</v>
      </c>
      <c r="F184" s="346">
        <f>'[1]Resultats 3'!M55</f>
        <v>55648543</v>
      </c>
      <c r="G184" s="39" t="str">
        <f>'[1]Resultats 3'!K55</f>
        <v>FSGT</v>
      </c>
      <c r="H184" s="261" t="s">
        <v>119</v>
      </c>
      <c r="I184" s="259" t="s">
        <v>152</v>
      </c>
      <c r="J184" s="201"/>
      <c r="K184" s="104">
        <v>37</v>
      </c>
      <c r="L184" s="105">
        <v>4</v>
      </c>
      <c r="M184" s="196"/>
    </row>
    <row r="185" spans="2:13" s="11" customFormat="1" ht="15" customHeight="1" x14ac:dyDescent="0.2">
      <c r="B185" s="139">
        <v>55</v>
      </c>
      <c r="C185" s="339" t="str">
        <f>'[1]Resultats 3'!F56</f>
        <v>JALLET</v>
      </c>
      <c r="D185" s="132" t="str">
        <f>'[1]Resultats 3'!G56</f>
        <v>William</v>
      </c>
      <c r="E185" s="227" t="str">
        <f>'[1]Resultats 3'!H56</f>
        <v>TEAM JALLET AUTO</v>
      </c>
      <c r="F185" s="346">
        <f>'[1]Resultats 3'!M56</f>
        <v>65502494</v>
      </c>
      <c r="G185" s="39" t="str">
        <f>'[1]Resultats 3'!K56</f>
        <v>UFOLEP</v>
      </c>
      <c r="H185" s="261" t="s">
        <v>121</v>
      </c>
      <c r="I185" s="259" t="s">
        <v>152</v>
      </c>
      <c r="J185" s="201"/>
      <c r="K185" s="104"/>
      <c r="L185" s="105"/>
      <c r="M185" s="196"/>
    </row>
    <row r="186" spans="2:13" s="11" customFormat="1" ht="15" customHeight="1" x14ac:dyDescent="0.2">
      <c r="B186" s="139">
        <v>56</v>
      </c>
      <c r="C186" s="339" t="str">
        <f>'[1]Resultats 3'!F57</f>
        <v>BIESUZ</v>
      </c>
      <c r="D186" s="132" t="str">
        <f>'[1]Resultats 3'!G57</f>
        <v>BRUNO</v>
      </c>
      <c r="E186" s="227" t="str">
        <f>'[1]Resultats 3'!H57</f>
        <v>CLUB VIENNOIS D'ANIMATION CYCLISTE</v>
      </c>
      <c r="F186" s="346">
        <f>'[1]Resultats 3'!M57</f>
        <v>235091</v>
      </c>
      <c r="G186" s="39" t="str">
        <f>'[1]Resultats 3'!K57</f>
        <v>FSGT</v>
      </c>
      <c r="H186" s="261" t="s">
        <v>119</v>
      </c>
      <c r="I186" s="259" t="s">
        <v>153</v>
      </c>
      <c r="J186" s="201"/>
      <c r="K186" s="104">
        <v>38</v>
      </c>
      <c r="L186" s="105">
        <v>4</v>
      </c>
      <c r="M186" s="196"/>
    </row>
    <row r="187" spans="2:13" s="11" customFormat="1" ht="15" customHeight="1" x14ac:dyDescent="0.2">
      <c r="B187" s="139">
        <v>57</v>
      </c>
      <c r="C187" s="375" t="str">
        <f>'[1]Resultats 3'!F58</f>
        <v>THIEL</v>
      </c>
      <c r="D187" s="376" t="str">
        <f>'[1]Resultats 3'!G58</f>
        <v>Christian</v>
      </c>
      <c r="E187" s="361" t="str">
        <f>'[1]Resultats 3'!H58</f>
        <v>VS FRAISSES</v>
      </c>
      <c r="F187" s="361">
        <f>'[1]Resultats 3'!M58</f>
        <v>233515</v>
      </c>
      <c r="G187" s="377" t="str">
        <f>'[1]Resultats 3'!K58</f>
        <v>FSGT</v>
      </c>
      <c r="H187" s="378" t="s">
        <v>120</v>
      </c>
      <c r="I187" s="379" t="s">
        <v>156</v>
      </c>
      <c r="J187" s="201"/>
      <c r="K187" s="365"/>
      <c r="L187" s="366"/>
      <c r="M187" s="196"/>
    </row>
    <row r="188" spans="2:13" s="11" customFormat="1" ht="15" customHeight="1" x14ac:dyDescent="0.2">
      <c r="B188" s="139">
        <v>58</v>
      </c>
      <c r="C188" s="375" t="str">
        <f>'[1]Resultats 3'!F59</f>
        <v>POULENARD</v>
      </c>
      <c r="D188" s="376" t="str">
        <f>'[1]Resultats 3'!G59</f>
        <v>HERVE</v>
      </c>
      <c r="E188" s="361" t="str">
        <f>'[1]Resultats 3'!H59</f>
        <v>VC TREVOUX</v>
      </c>
      <c r="F188" s="361">
        <f>'[1]Resultats 3'!M59</f>
        <v>55581544</v>
      </c>
      <c r="G188" s="377" t="str">
        <f>'[1]Resultats 3'!K59</f>
        <v>FSGT</v>
      </c>
      <c r="H188" s="378" t="s">
        <v>119</v>
      </c>
      <c r="I188" s="379" t="s">
        <v>159</v>
      </c>
      <c r="J188" s="201"/>
      <c r="K188" s="365">
        <v>39</v>
      </c>
      <c r="L188" s="366">
        <v>4</v>
      </c>
      <c r="M188" s="196"/>
    </row>
    <row r="189" spans="2:13" s="11" customFormat="1" ht="15" customHeight="1" x14ac:dyDescent="0.2">
      <c r="B189" s="139">
        <v>59</v>
      </c>
      <c r="C189" s="375" t="str">
        <f>'[1]Resultats 3'!F60</f>
        <v>BLANCHOZ</v>
      </c>
      <c r="D189" s="376" t="str">
        <f>'[1]Resultats 3'!G60</f>
        <v>JEAN PHILIPPE</v>
      </c>
      <c r="E189" s="361" t="str">
        <f>'[1]Resultats 3'!H60</f>
        <v>TEAM CYCLISTE TOUSSIEU</v>
      </c>
      <c r="F189" s="361">
        <f>'[1]Resultats 3'!M60</f>
        <v>5475313</v>
      </c>
      <c r="G189" s="377" t="str">
        <f>'[1]Resultats 3'!K60</f>
        <v>FSGT</v>
      </c>
      <c r="H189" s="378" t="s">
        <v>119</v>
      </c>
      <c r="I189" s="379" t="s">
        <v>213</v>
      </c>
      <c r="J189" s="201"/>
      <c r="K189" s="365">
        <v>40</v>
      </c>
      <c r="L189" s="366">
        <v>4</v>
      </c>
      <c r="M189" s="196"/>
    </row>
    <row r="190" spans="2:13" s="11" customFormat="1" ht="15" customHeight="1" x14ac:dyDescent="0.2">
      <c r="B190" s="139">
        <v>60</v>
      </c>
      <c r="C190" s="375" t="str">
        <f>'[1]Resultats 3'!F61</f>
        <v>PLANUS</v>
      </c>
      <c r="D190" s="376" t="str">
        <f>'[1]Resultats 3'!G61</f>
        <v>VALENTIN</v>
      </c>
      <c r="E190" s="361" t="str">
        <f>'[1]Resultats 3'!H61</f>
        <v>VC VAULX EN VELIN</v>
      </c>
      <c r="F190" s="361">
        <f>'[1]Resultats 3'!M61</f>
        <v>55709084</v>
      </c>
      <c r="G190" s="377" t="str">
        <f>'[1]Resultats 3'!K61</f>
        <v>FSGT</v>
      </c>
      <c r="H190" s="378" t="s">
        <v>119</v>
      </c>
      <c r="I190" s="379" t="s">
        <v>214</v>
      </c>
      <c r="J190" s="201"/>
      <c r="K190" s="365">
        <v>41</v>
      </c>
      <c r="L190" s="366">
        <v>4</v>
      </c>
      <c r="M190" s="196"/>
    </row>
    <row r="191" spans="2:13" s="11" customFormat="1" ht="15" customHeight="1" x14ac:dyDescent="0.2">
      <c r="B191" s="139">
        <v>61</v>
      </c>
      <c r="C191" s="375" t="str">
        <f>'[1]Resultats 3'!F62</f>
        <v>LASSARA</v>
      </c>
      <c r="D191" s="376" t="str">
        <f>'[1]Resultats 3'!G62</f>
        <v>ALAIN</v>
      </c>
      <c r="E191" s="361" t="str">
        <f>'[1]Resultats 3'!H62</f>
        <v>AC FRANCHELEINS</v>
      </c>
      <c r="F191" s="361">
        <f>'[1]Resultats 3'!M62</f>
        <v>55583946</v>
      </c>
      <c r="G191" s="377" t="str">
        <f>'[1]Resultats 3'!K62</f>
        <v>FSGT</v>
      </c>
      <c r="H191" s="378" t="s">
        <v>119</v>
      </c>
      <c r="I191" s="379" t="s">
        <v>215</v>
      </c>
      <c r="J191" s="201"/>
      <c r="K191" s="365">
        <v>42</v>
      </c>
      <c r="L191" s="366">
        <v>4</v>
      </c>
      <c r="M191" s="196"/>
    </row>
    <row r="192" spans="2:13" s="11" customFormat="1" ht="15" customHeight="1" x14ac:dyDescent="0.2">
      <c r="B192" s="139">
        <v>62</v>
      </c>
      <c r="C192" s="375" t="str">
        <f>'[1]Resultats 3'!F63</f>
        <v>DEVELAY</v>
      </c>
      <c r="D192" s="376" t="str">
        <f>'[1]Resultats 3'!G63</f>
        <v>JEROME</v>
      </c>
      <c r="E192" s="361" t="str">
        <f>'[1]Resultats 3'!H63</f>
        <v>AC FRANCHELEINS</v>
      </c>
      <c r="F192" s="361">
        <f>'[1]Resultats 3'!M63</f>
        <v>55583054</v>
      </c>
      <c r="G192" s="377" t="str">
        <f>'[1]Resultats 3'!K63</f>
        <v>FSGT</v>
      </c>
      <c r="H192" s="378" t="s">
        <v>119</v>
      </c>
      <c r="I192" s="379" t="s">
        <v>171</v>
      </c>
      <c r="J192" s="201"/>
      <c r="K192" s="365">
        <v>43</v>
      </c>
      <c r="L192" s="366">
        <v>4</v>
      </c>
      <c r="M192" s="196"/>
    </row>
    <row r="193" spans="1:13" s="11" customFormat="1" ht="15" customHeight="1" x14ac:dyDescent="0.2">
      <c r="B193" s="139">
        <v>63</v>
      </c>
      <c r="C193" s="375" t="str">
        <f>'[1]Resultats 3'!F64</f>
        <v>PEILLON</v>
      </c>
      <c r="D193" s="376" t="str">
        <f>'[1]Resultats 3'!G64</f>
        <v>EDDY</v>
      </c>
      <c r="E193" s="361" t="str">
        <f>'[1]Resultats 3'!H64</f>
        <v>EC DUQUESNE OULLINS</v>
      </c>
      <c r="F193" s="361">
        <f>'[1]Resultats 3'!M64</f>
        <v>144309</v>
      </c>
      <c r="G193" s="377" t="str">
        <f>'[1]Resultats 3'!K64</f>
        <v>FSGT</v>
      </c>
      <c r="H193" s="378" t="s">
        <v>119</v>
      </c>
      <c r="I193" s="379" t="s">
        <v>171</v>
      </c>
      <c r="J193" s="201"/>
      <c r="K193" s="365">
        <v>44</v>
      </c>
      <c r="L193" s="366">
        <v>4</v>
      </c>
      <c r="M193" s="196"/>
    </row>
    <row r="194" spans="1:13" s="11" customFormat="1" ht="15" customHeight="1" x14ac:dyDescent="0.2">
      <c r="B194" s="139">
        <v>64</v>
      </c>
      <c r="C194" s="375" t="str">
        <f>'[1]Resultats 3'!F65</f>
        <v>DUPUIS</v>
      </c>
      <c r="D194" s="376" t="str">
        <f>'[1]Resultats 3'!G65</f>
        <v>XAVIER</v>
      </c>
      <c r="E194" s="361" t="str">
        <f>'[1]Resultats 3'!H65</f>
        <v>VC CORBAS</v>
      </c>
      <c r="F194" s="361">
        <f>'[1]Resultats 3'!M65</f>
        <v>55708084</v>
      </c>
      <c r="G194" s="377" t="str">
        <f>'[1]Resultats 3'!K65</f>
        <v>FSGT</v>
      </c>
      <c r="H194" s="378" t="s">
        <v>119</v>
      </c>
      <c r="I194" s="379" t="s">
        <v>171</v>
      </c>
      <c r="J194" s="201"/>
      <c r="K194" s="365">
        <v>45</v>
      </c>
      <c r="L194" s="366">
        <v>4</v>
      </c>
      <c r="M194" s="196"/>
    </row>
    <row r="195" spans="1:13" s="11" customFormat="1" ht="15" customHeight="1" x14ac:dyDescent="0.2">
      <c r="B195" s="139">
        <v>65</v>
      </c>
      <c r="C195" s="375" t="str">
        <f>'[1]Resultats 3'!F66</f>
        <v>MATHIAS</v>
      </c>
      <c r="D195" s="376" t="str">
        <f>'[1]Resultats 3'!G66</f>
        <v>RAPHAEL</v>
      </c>
      <c r="E195" s="361" t="str">
        <f>'[1]Resultats 3'!H66</f>
        <v>VC FRANCHEVILLE</v>
      </c>
      <c r="F195" s="361">
        <f>'[1]Resultats 3'!M66</f>
        <v>492631</v>
      </c>
      <c r="G195" s="377" t="str">
        <f>'[1]Resultats 3'!K66</f>
        <v>FSGT</v>
      </c>
      <c r="H195" s="378" t="s">
        <v>119</v>
      </c>
      <c r="I195" s="379" t="s">
        <v>175</v>
      </c>
      <c r="J195" s="201"/>
      <c r="K195" s="365">
        <v>46</v>
      </c>
      <c r="L195" s="366">
        <v>4</v>
      </c>
      <c r="M195" s="196"/>
    </row>
    <row r="196" spans="1:13" s="11" customFormat="1" ht="15" customHeight="1" x14ac:dyDescent="0.2">
      <c r="B196" s="139">
        <v>66</v>
      </c>
      <c r="C196" s="375" t="str">
        <f>'[1]Resultats 3'!F67</f>
        <v>DUCHENE</v>
      </c>
      <c r="D196" s="376" t="str">
        <f>'[1]Resultats 3'!G67</f>
        <v>Yves</v>
      </c>
      <c r="E196" s="361" t="str">
        <f>'[1]Resultats 3'!H67</f>
        <v>TEAM JALLET AUTO</v>
      </c>
      <c r="F196" s="361">
        <f>'[1]Resultats 3'!M67</f>
        <v>99989221</v>
      </c>
      <c r="G196" s="377" t="str">
        <f>'[1]Resultats 3'!K67</f>
        <v>UFOLEP</v>
      </c>
      <c r="H196" s="378" t="s">
        <v>121</v>
      </c>
      <c r="I196" s="379" t="s">
        <v>175</v>
      </c>
      <c r="J196" s="201"/>
      <c r="K196" s="365"/>
      <c r="L196" s="366"/>
      <c r="M196" s="196"/>
    </row>
    <row r="197" spans="1:13" s="11" customFormat="1" ht="15" customHeight="1" x14ac:dyDescent="0.2">
      <c r="B197" s="139">
        <v>67</v>
      </c>
      <c r="C197" s="375" t="str">
        <f>'[1]Resultats 3'!F68</f>
        <v>FOURNIER</v>
      </c>
      <c r="D197" s="376" t="str">
        <f>'[1]Resultats 3'!G68</f>
        <v>Maxime</v>
      </c>
      <c r="E197" s="361" t="str">
        <f>'[1]Resultats 3'!H68</f>
        <v>VELO CLUB RAMBERTOIS</v>
      </c>
      <c r="F197" s="361">
        <f>'[1]Resultats 3'!M68</f>
        <v>55662497</v>
      </c>
      <c r="G197" s="377" t="str">
        <f>'[1]Resultats 3'!K68</f>
        <v>FSGT</v>
      </c>
      <c r="H197" s="378" t="s">
        <v>144</v>
      </c>
      <c r="I197" s="379" t="s">
        <v>175</v>
      </c>
      <c r="J197" s="201"/>
      <c r="K197" s="365"/>
      <c r="L197" s="366"/>
      <c r="M197" s="196"/>
    </row>
    <row r="198" spans="1:13" s="11" customFormat="1" ht="15" customHeight="1" x14ac:dyDescent="0.2">
      <c r="B198" s="139">
        <v>68</v>
      </c>
      <c r="C198" s="375" t="str">
        <f>'[1]Resultats 3'!F69</f>
        <v>AUBERTIN</v>
      </c>
      <c r="D198" s="376" t="str">
        <f>'[1]Resultats 3'!G69</f>
        <v>MAXIME</v>
      </c>
      <c r="E198" s="361" t="str">
        <f>'[1]Resultats 3'!H69</f>
        <v>VELO GRIFFON MEYZIEU</v>
      </c>
      <c r="F198" s="361">
        <f>'[1]Resultats 3'!M69</f>
        <v>55659266</v>
      </c>
      <c r="G198" s="377" t="str">
        <f>'[1]Resultats 3'!K69</f>
        <v>FSGT</v>
      </c>
      <c r="H198" s="378" t="s">
        <v>119</v>
      </c>
      <c r="I198" s="379" t="s">
        <v>183</v>
      </c>
      <c r="J198" s="201"/>
      <c r="K198" s="365">
        <v>47</v>
      </c>
      <c r="L198" s="366">
        <v>4</v>
      </c>
      <c r="M198" s="196"/>
    </row>
    <row r="199" spans="1:13" s="11" customFormat="1" ht="15" customHeight="1" x14ac:dyDescent="0.2">
      <c r="B199" s="139">
        <v>69</v>
      </c>
      <c r="C199" s="339" t="str">
        <f>'[1]Resultats 3'!F70</f>
        <v>BRICHEN</v>
      </c>
      <c r="D199" s="132" t="str">
        <f>'[1]Resultats 3'!G70</f>
        <v>BRAHIM</v>
      </c>
      <c r="E199" s="227" t="str">
        <f>'[1]Resultats 3'!H70</f>
        <v>ECO VILLEURBANNE</v>
      </c>
      <c r="F199" s="346">
        <f>'[1]Resultats 3'!M70</f>
        <v>55599791</v>
      </c>
      <c r="G199" s="39" t="str">
        <f>'[1]Resultats 3'!K70</f>
        <v>FSGT</v>
      </c>
      <c r="H199" s="261" t="s">
        <v>119</v>
      </c>
      <c r="I199" s="259" t="s">
        <v>183</v>
      </c>
      <c r="J199" s="201"/>
      <c r="K199" s="104">
        <v>48</v>
      </c>
      <c r="L199" s="105">
        <v>4</v>
      </c>
      <c r="M199" s="196"/>
    </row>
    <row r="200" spans="1:13" s="11" customFormat="1" ht="15" customHeight="1" x14ac:dyDescent="0.2">
      <c r="B200" s="139">
        <v>70</v>
      </c>
      <c r="C200" s="339" t="str">
        <f>'[1]Resultats 3'!F71</f>
        <v>NEVEU</v>
      </c>
      <c r="D200" s="132" t="str">
        <f>'[1]Resultats 3'!G71</f>
        <v>PAUL</v>
      </c>
      <c r="E200" s="227" t="str">
        <f>'[1]Resultats 3'!H71</f>
        <v>EC PIERRE BENITE SAINT GENIS LAVAL</v>
      </c>
      <c r="F200" s="346">
        <f>'[1]Resultats 3'!M71</f>
        <v>55656545</v>
      </c>
      <c r="G200" s="39" t="str">
        <f>'[1]Resultats 3'!K71</f>
        <v>FSGT</v>
      </c>
      <c r="H200" s="261" t="s">
        <v>119</v>
      </c>
      <c r="I200" s="259" t="s">
        <v>176</v>
      </c>
      <c r="J200" s="201"/>
      <c r="K200" s="104">
        <v>49</v>
      </c>
      <c r="L200" s="105">
        <v>4</v>
      </c>
      <c r="M200" s="196"/>
    </row>
    <row r="201" spans="1:13" s="11" customFormat="1" ht="15" customHeight="1" x14ac:dyDescent="0.2">
      <c r="B201" s="139">
        <v>71</v>
      </c>
      <c r="C201" s="375" t="str">
        <f>'[1]Resultats 3'!F72</f>
        <v>DUMONT</v>
      </c>
      <c r="D201" s="376" t="str">
        <f>'[1]Resultats 3'!G72</f>
        <v>PATRICK</v>
      </c>
      <c r="E201" s="361" t="str">
        <f>'[1]Resultats 3'!H72</f>
        <v>VC MAX BAREL</v>
      </c>
      <c r="F201" s="361">
        <f>'[1]Resultats 3'!M72</f>
        <v>55662463</v>
      </c>
      <c r="G201" s="377" t="str">
        <f>'[1]Resultats 3'!K72</f>
        <v>FSGT</v>
      </c>
      <c r="H201" s="378" t="s">
        <v>119</v>
      </c>
      <c r="I201" s="379" t="s">
        <v>184</v>
      </c>
      <c r="J201" s="201"/>
      <c r="K201" s="365">
        <v>50</v>
      </c>
      <c r="L201" s="366">
        <v>4</v>
      </c>
      <c r="M201" s="196"/>
    </row>
    <row r="202" spans="1:13" s="11" customFormat="1" ht="15" customHeight="1" x14ac:dyDescent="0.2">
      <c r="B202" s="139">
        <v>72</v>
      </c>
      <c r="C202" s="375" t="str">
        <f>'[1]Resultats 3'!F73</f>
        <v>SOUDANT</v>
      </c>
      <c r="D202" s="376" t="str">
        <f>'[1]Resultats 3'!G73</f>
        <v>MICHAEL</v>
      </c>
      <c r="E202" s="361" t="str">
        <f>'[1]Resultats 3'!H73</f>
        <v>VC BRIGNAIS</v>
      </c>
      <c r="F202" s="361">
        <f>'[1]Resultats 3'!M73</f>
        <v>55660152</v>
      </c>
      <c r="G202" s="377" t="str">
        <f>'[1]Resultats 3'!K73</f>
        <v>FSGT</v>
      </c>
      <c r="H202" s="378" t="s">
        <v>119</v>
      </c>
      <c r="I202" s="379" t="s">
        <v>216</v>
      </c>
      <c r="J202" s="201"/>
      <c r="K202" s="365">
        <v>51</v>
      </c>
      <c r="L202" s="366">
        <v>4</v>
      </c>
      <c r="M202" s="196"/>
    </row>
    <row r="203" spans="1:13" s="11" customFormat="1" ht="15" customHeight="1" x14ac:dyDescent="0.2">
      <c r="B203" s="139">
        <v>73</v>
      </c>
      <c r="C203" s="375" t="str">
        <f>'[1]Resultats 3'!F74</f>
        <v>NEMOZ</v>
      </c>
      <c r="D203" s="376" t="str">
        <f>'[1]Resultats 3'!G74</f>
        <v>JEAN CLAUDE</v>
      </c>
      <c r="E203" s="361" t="str">
        <f>'[1]Resultats 3'!H74</f>
        <v>TEAM CYCLISTE TOUSSIEU</v>
      </c>
      <c r="F203" s="361">
        <f>'[1]Resultats 3'!M74</f>
        <v>55475367</v>
      </c>
      <c r="G203" s="377" t="str">
        <f>'[1]Resultats 3'!K74</f>
        <v>FSGT</v>
      </c>
      <c r="H203" s="378" t="s">
        <v>119</v>
      </c>
      <c r="I203" s="379" t="s">
        <v>217</v>
      </c>
      <c r="J203" s="201"/>
      <c r="K203" s="365">
        <v>52</v>
      </c>
      <c r="L203" s="366">
        <v>4</v>
      </c>
      <c r="M203" s="196"/>
    </row>
    <row r="204" spans="1:13" s="11" customFormat="1" ht="15" customHeight="1" x14ac:dyDescent="0.2">
      <c r="B204" s="139">
        <v>74</v>
      </c>
      <c r="C204" s="339" t="str">
        <f>'[1]Resultats 3'!F75</f>
        <v>DELORME</v>
      </c>
      <c r="D204" s="132" t="str">
        <f>'[1]Resultats 3'!G75</f>
        <v>ANTHONY</v>
      </c>
      <c r="E204" s="262" t="str">
        <f>'[1]Resultats 3'!H75</f>
        <v>VC BRIGNAIS</v>
      </c>
      <c r="F204" s="346">
        <f>'[1]Resultats 3'!M75</f>
        <v>55708597</v>
      </c>
      <c r="G204" s="39" t="str">
        <f>'[1]Resultats 3'!K75</f>
        <v>FSGT</v>
      </c>
      <c r="H204" s="261" t="s">
        <v>119</v>
      </c>
      <c r="I204" s="259"/>
      <c r="J204" s="201"/>
      <c r="K204" s="104">
        <v>53</v>
      </c>
      <c r="L204" s="105">
        <v>4</v>
      </c>
      <c r="M204" s="196"/>
    </row>
    <row r="205" spans="1:13" s="11" customFormat="1" ht="15" customHeight="1" x14ac:dyDescent="0.2">
      <c r="B205" s="139">
        <v>75</v>
      </c>
      <c r="C205" s="339" t="str">
        <f>'[1]Resultats 3'!F76</f>
        <v>AYAD</v>
      </c>
      <c r="D205" s="132" t="str">
        <f>'[1]Resultats 3'!G76</f>
        <v>JESSY</v>
      </c>
      <c r="E205" s="102" t="str">
        <f>'[1]Resultats 3'!H76</f>
        <v>VC VAULX EN VELIN</v>
      </c>
      <c r="F205" s="356">
        <f>'[1]Resultats 3'!M76</f>
        <v>55709081</v>
      </c>
      <c r="G205" s="39" t="str">
        <f>'[1]Resultats 3'!K76</f>
        <v>FSGT</v>
      </c>
      <c r="H205" s="260" t="s">
        <v>119</v>
      </c>
      <c r="I205" s="259"/>
      <c r="J205" s="201"/>
      <c r="K205" s="104">
        <v>54</v>
      </c>
      <c r="L205" s="105">
        <v>4</v>
      </c>
      <c r="M205" s="196"/>
    </row>
    <row r="206" spans="1:13" s="11" customFormat="1" ht="15" customHeight="1" x14ac:dyDescent="0.2">
      <c r="B206" s="61" t="s">
        <v>94</v>
      </c>
      <c r="C206" s="147"/>
      <c r="D206" s="147"/>
      <c r="E206" s="147"/>
      <c r="F206" s="147"/>
      <c r="G206" s="147"/>
      <c r="H206" s="147"/>
      <c r="I206" s="147"/>
      <c r="J206" s="475"/>
      <c r="K206" s="475"/>
      <c r="L206" s="84"/>
      <c r="M206" s="84"/>
    </row>
    <row r="207" spans="1:13" ht="15" customHeight="1" x14ac:dyDescent="0.2">
      <c r="A207" s="9"/>
      <c r="B207" s="438"/>
      <c r="C207" s="438"/>
      <c r="D207" s="135"/>
      <c r="E207" s="135"/>
      <c r="F207" s="135"/>
      <c r="G207" s="136"/>
      <c r="H207" s="136"/>
      <c r="I207" s="136"/>
      <c r="J207" s="479"/>
      <c r="K207" s="479"/>
      <c r="L207" s="479"/>
      <c r="M207" s="136"/>
    </row>
    <row r="208" spans="1:13" ht="15" customHeight="1" x14ac:dyDescent="0.2">
      <c r="B208" s="438"/>
      <c r="C208" s="438"/>
      <c r="D208" s="481" t="s">
        <v>0</v>
      </c>
      <c r="E208" s="481"/>
      <c r="F208" s="481"/>
      <c r="G208" s="481"/>
      <c r="H208" s="481"/>
      <c r="I208" s="481"/>
      <c r="J208" s="479"/>
      <c r="K208" s="479"/>
      <c r="L208" s="479"/>
      <c r="M208" s="100"/>
    </row>
    <row r="209" spans="2:15" ht="15" customHeight="1" x14ac:dyDescent="0.2">
      <c r="B209" s="438"/>
      <c r="C209" s="438"/>
      <c r="D209" s="481"/>
      <c r="E209" s="481"/>
      <c r="F209" s="481"/>
      <c r="G209" s="481"/>
      <c r="H209" s="481"/>
      <c r="I209" s="481"/>
      <c r="J209" s="479"/>
      <c r="K209" s="479"/>
      <c r="L209" s="479"/>
      <c r="M209" s="137"/>
    </row>
    <row r="210" spans="2:15" ht="15" customHeight="1" x14ac:dyDescent="0.2">
      <c r="B210" s="438"/>
      <c r="C210" s="438"/>
      <c r="D210" s="295"/>
      <c r="E210" s="295"/>
      <c r="F210" s="295"/>
      <c r="G210" s="295"/>
      <c r="H210" s="295"/>
      <c r="I210" s="295"/>
      <c r="J210" s="479"/>
      <c r="K210" s="479"/>
      <c r="L210" s="479"/>
      <c r="M210" s="137"/>
    </row>
    <row r="211" spans="2:15" ht="15" customHeight="1" x14ac:dyDescent="0.2">
      <c r="B211" s="438"/>
      <c r="C211" s="438"/>
      <c r="D211" s="295"/>
      <c r="E211" s="295"/>
      <c r="F211" s="295"/>
      <c r="G211" s="295"/>
      <c r="H211" s="295"/>
      <c r="I211" s="295"/>
      <c r="J211" s="479"/>
      <c r="K211" s="479"/>
      <c r="L211" s="479"/>
      <c r="M211" s="137"/>
    </row>
    <row r="212" spans="2:15" ht="15" customHeight="1" thickBot="1" x14ac:dyDescent="0.25">
      <c r="B212" s="438"/>
      <c r="C212" s="438"/>
      <c r="D212" s="61"/>
      <c r="E212" s="61"/>
      <c r="F212" s="61"/>
      <c r="G212" s="61"/>
      <c r="H212" s="61"/>
      <c r="I212" s="61"/>
      <c r="J212" s="479"/>
      <c r="K212" s="479"/>
      <c r="L212" s="479"/>
      <c r="M212" s="137"/>
    </row>
    <row r="213" spans="2:15" ht="19.5" thickBot="1" x14ac:dyDescent="0.25">
      <c r="B213" s="438"/>
      <c r="C213" s="438"/>
      <c r="D213" s="448" t="s">
        <v>1</v>
      </c>
      <c r="E213" s="448"/>
      <c r="F213" s="432">
        <f>F7</f>
        <v>42792</v>
      </c>
      <c r="G213" s="433"/>
      <c r="H213" s="433"/>
      <c r="I213" s="434"/>
      <c r="J213" s="479"/>
      <c r="K213" s="479"/>
      <c r="L213" s="479"/>
      <c r="M213" s="100"/>
    </row>
    <row r="214" spans="2:15" ht="16.5" customHeight="1" thickBot="1" x14ac:dyDescent="0.25">
      <c r="B214" s="439"/>
      <c r="C214" s="439"/>
      <c r="D214" s="249" t="str">
        <f>D8</f>
        <v xml:space="preserve">Club Organis. </v>
      </c>
      <c r="E214" s="477" t="str">
        <f>E8</f>
        <v>Amicale Cycliste du Moulin à Vent</v>
      </c>
      <c r="F214" s="478"/>
      <c r="G214" s="477"/>
      <c r="H214" s="477"/>
      <c r="I214" s="477"/>
      <c r="J214" s="480"/>
      <c r="K214" s="480"/>
      <c r="L214" s="480"/>
      <c r="M214" s="100"/>
    </row>
    <row r="215" spans="2:15" ht="19.5" thickBot="1" x14ac:dyDescent="0.25">
      <c r="B215" s="446" t="s">
        <v>62</v>
      </c>
      <c r="C215" s="446"/>
      <c r="D215" s="446"/>
      <c r="E215" s="436" t="str">
        <f>E9</f>
        <v>Grand Prix d'Ouverture</v>
      </c>
      <c r="F215" s="436"/>
      <c r="G215" s="436"/>
      <c r="H215" s="436"/>
      <c r="I215" s="437"/>
      <c r="J215" s="428" t="s">
        <v>100</v>
      </c>
      <c r="K215" s="429"/>
      <c r="L215" s="354"/>
      <c r="M215" s="230"/>
    </row>
    <row r="216" spans="2:15" ht="8.25" customHeight="1" thickBot="1" x14ac:dyDescent="0.25">
      <c r="B216" s="61"/>
      <c r="C216" s="61"/>
      <c r="D216" s="61"/>
      <c r="E216" s="61"/>
      <c r="F216" s="61"/>
      <c r="G216" s="61"/>
      <c r="H216" s="61"/>
      <c r="I216" s="61"/>
      <c r="J216" s="61"/>
      <c r="K216" s="99"/>
      <c r="L216" s="100"/>
      <c r="M216" s="100"/>
    </row>
    <row r="217" spans="2:15" ht="15" customHeight="1" thickBot="1" x14ac:dyDescent="0.25">
      <c r="B217" s="482" t="s">
        <v>13</v>
      </c>
      <c r="C217" s="483"/>
      <c r="D217" s="483"/>
      <c r="E217" s="528" t="str">
        <f>E11</f>
        <v xml:space="preserve">Nombre de participants </v>
      </c>
      <c r="F217" s="529"/>
      <c r="G217" s="264">
        <v>77</v>
      </c>
      <c r="H217" s="59" t="s">
        <v>96</v>
      </c>
      <c r="I217" s="257">
        <v>55.8</v>
      </c>
      <c r="J217" s="442" t="s">
        <v>93</v>
      </c>
      <c r="K217" s="440" t="s">
        <v>60</v>
      </c>
      <c r="L217" s="441"/>
      <c r="M217" s="231"/>
      <c r="N217" s="540" t="s">
        <v>74</v>
      </c>
      <c r="O217" s="541"/>
    </row>
    <row r="218" spans="2:15" ht="15.75" customHeight="1" thickBot="1" x14ac:dyDescent="0.25">
      <c r="B218" s="322" t="s">
        <v>87</v>
      </c>
      <c r="C218" s="169" t="s">
        <v>4</v>
      </c>
      <c r="D218" s="170" t="s">
        <v>5</v>
      </c>
      <c r="E218" s="170" t="s">
        <v>6</v>
      </c>
      <c r="F218" s="334" t="s">
        <v>95</v>
      </c>
      <c r="G218" s="170" t="s">
        <v>7</v>
      </c>
      <c r="H218" s="171" t="s">
        <v>8</v>
      </c>
      <c r="I218" s="225" t="s">
        <v>64</v>
      </c>
      <c r="J218" s="443"/>
      <c r="K218" s="148" t="s">
        <v>12</v>
      </c>
      <c r="L218" s="149" t="s">
        <v>10</v>
      </c>
      <c r="M218" s="232"/>
      <c r="N218" s="473" t="s">
        <v>90</v>
      </c>
      <c r="O218" s="474"/>
    </row>
    <row r="219" spans="2:15" s="11" customFormat="1" ht="15" customHeight="1" x14ac:dyDescent="0.2">
      <c r="B219" s="54">
        <v>1</v>
      </c>
      <c r="C219" s="172" t="str">
        <f>'[1]Resultats 4'!F2</f>
        <v>REMOND</v>
      </c>
      <c r="D219" s="173" t="str">
        <f>'[1]Resultats 4'!G2</f>
        <v>Bruno</v>
      </c>
      <c r="E219" s="174" t="str">
        <f>'[1]Resultats 4'!H2</f>
        <v>CYCLO CLUB GIERES</v>
      </c>
      <c r="F219" s="349">
        <f>'[1]Resultats 4'!M2</f>
        <v>93315449</v>
      </c>
      <c r="G219" s="174" t="str">
        <f>'[1]Resultats 4'!K2</f>
        <v>UFOLEP</v>
      </c>
      <c r="H219" s="175">
        <v>38</v>
      </c>
      <c r="I219" s="115" t="s">
        <v>194</v>
      </c>
      <c r="J219" s="150"/>
      <c r="K219" s="151"/>
      <c r="L219" s="152"/>
      <c r="M219" s="196"/>
      <c r="N219" s="116">
        <v>1</v>
      </c>
      <c r="O219" s="117">
        <v>30</v>
      </c>
    </row>
    <row r="220" spans="2:15" s="11" customFormat="1" ht="15" customHeight="1" x14ac:dyDescent="0.2">
      <c r="B220" s="55">
        <v>2</v>
      </c>
      <c r="C220" s="40" t="str">
        <f>'[1]Resultats 4'!F3</f>
        <v>AGGOUN</v>
      </c>
      <c r="D220" s="40" t="str">
        <f>'[1]Resultats 4'!G3</f>
        <v>Tahar</v>
      </c>
      <c r="E220" s="39" t="str">
        <f>'[1]Resultats 4'!H3</f>
        <v>Espoir Cycliste Pays du Gier</v>
      </c>
      <c r="F220" s="341">
        <f>'[1]Resultats 4'!M3</f>
        <v>55664270</v>
      </c>
      <c r="G220" s="41" t="str">
        <f>'[1]Resultats 4'!K3</f>
        <v>FSGT</v>
      </c>
      <c r="H220" s="41">
        <v>42</v>
      </c>
      <c r="I220" s="71" t="s">
        <v>148</v>
      </c>
      <c r="J220" s="153"/>
      <c r="K220" s="131"/>
      <c r="L220" s="154"/>
      <c r="M220" s="236"/>
      <c r="N220" s="121">
        <v>2</v>
      </c>
      <c r="O220" s="74">
        <v>26</v>
      </c>
    </row>
    <row r="221" spans="2:15" s="11" customFormat="1" ht="15" customHeight="1" x14ac:dyDescent="0.2">
      <c r="B221" s="55">
        <v>3</v>
      </c>
      <c r="C221" s="40" t="str">
        <f>'[1]Resultats 4'!F4</f>
        <v>BESOMBES</v>
      </c>
      <c r="D221" s="40" t="str">
        <f>'[1]Resultats 4'!G4</f>
        <v>Gabriel</v>
      </c>
      <c r="E221" s="39" t="str">
        <f>'[1]Resultats 4'!H4</f>
        <v>SC MANISSIEUX</v>
      </c>
      <c r="F221" s="341">
        <f>'[1]Resultats 4'!M4</f>
        <v>98792418</v>
      </c>
      <c r="G221" s="41" t="str">
        <f>'[1]Resultats 4'!K4</f>
        <v>UFOLEP</v>
      </c>
      <c r="H221" s="41">
        <v>69</v>
      </c>
      <c r="I221" s="71" t="str">
        <f t="shared" ref="I221:I225" si="12">$I$220</f>
        <v>MT</v>
      </c>
      <c r="J221" s="153"/>
      <c r="K221" s="131"/>
      <c r="L221" s="154"/>
      <c r="M221" s="236"/>
      <c r="N221" s="121">
        <v>3</v>
      </c>
      <c r="O221" s="74">
        <v>22</v>
      </c>
    </row>
    <row r="222" spans="2:15" s="11" customFormat="1" ht="15" customHeight="1" x14ac:dyDescent="0.2">
      <c r="B222" s="55">
        <v>4</v>
      </c>
      <c r="C222" s="40" t="str">
        <f>'[1]Resultats 4'!F5</f>
        <v>LAGREVOL</v>
      </c>
      <c r="D222" s="40" t="str">
        <f>'[1]Resultats 4'!G5</f>
        <v>Michel</v>
      </c>
      <c r="E222" s="39" t="str">
        <f>'[1]Resultats 4'!H5</f>
        <v>E.C.O. FIRMINY</v>
      </c>
      <c r="F222" s="341">
        <f>'[1]Resultats 4'!M5</f>
        <v>431199</v>
      </c>
      <c r="G222" s="39" t="str">
        <f>'[1]Resultats 4'!K5</f>
        <v>FSGT</v>
      </c>
      <c r="H222" s="41">
        <v>42</v>
      </c>
      <c r="I222" s="71" t="str">
        <f t="shared" si="12"/>
        <v>MT</v>
      </c>
      <c r="J222" s="153"/>
      <c r="K222" s="140"/>
      <c r="L222" s="74"/>
      <c r="M222" s="236"/>
      <c r="N222" s="121">
        <v>4</v>
      </c>
      <c r="O222" s="74">
        <v>18</v>
      </c>
    </row>
    <row r="223" spans="2:15" s="11" customFormat="1" ht="15" customHeight="1" thickBot="1" x14ac:dyDescent="0.25">
      <c r="B223" s="56">
        <v>5</v>
      </c>
      <c r="C223" s="40" t="str">
        <f>'[1]Resultats 4'!F6</f>
        <v>BOUVIER</v>
      </c>
      <c r="D223" s="40" t="str">
        <f>'[1]Resultats 4'!G6</f>
        <v>Xavier</v>
      </c>
      <c r="E223" s="176" t="str">
        <f>'[1]Resultats 4'!H6</f>
        <v>Saint James Vélo Club Montelimar</v>
      </c>
      <c r="F223" s="342">
        <f>'[1]Resultats 4'!M6</f>
        <v>55655332</v>
      </c>
      <c r="G223" s="177" t="str">
        <f>'[1]Resultats 4'!K6</f>
        <v>FSGT</v>
      </c>
      <c r="H223" s="177">
        <v>26</v>
      </c>
      <c r="I223" s="76" t="str">
        <f t="shared" si="12"/>
        <v>MT</v>
      </c>
      <c r="J223" s="155"/>
      <c r="K223" s="156"/>
      <c r="L223" s="157"/>
      <c r="M223" s="196"/>
      <c r="N223" s="104">
        <v>5</v>
      </c>
      <c r="O223" s="105">
        <v>16</v>
      </c>
    </row>
    <row r="224" spans="2:15" s="11" customFormat="1" ht="15" customHeight="1" x14ac:dyDescent="0.2">
      <c r="B224" s="158">
        <v>6</v>
      </c>
      <c r="C224" s="172" t="str">
        <f>'[1]Resultats 4'!F7</f>
        <v>MENUT</v>
      </c>
      <c r="D224" s="173" t="str">
        <f>'[1]Resultats 4'!G7</f>
        <v>Thierry</v>
      </c>
      <c r="E224" s="178" t="str">
        <f>'[1]Resultats 4'!H7</f>
        <v>TEAM ATC 26 DONZERE</v>
      </c>
      <c r="F224" s="350">
        <f>'[1]Resultats 4'!M7</f>
        <v>55710209</v>
      </c>
      <c r="G224" s="178" t="str">
        <f>'[1]Resultats 4'!K7</f>
        <v>FSGT</v>
      </c>
      <c r="H224" s="179">
        <v>26</v>
      </c>
      <c r="I224" s="144" t="str">
        <f t="shared" si="12"/>
        <v>MT</v>
      </c>
      <c r="J224" s="202"/>
      <c r="K224" s="151"/>
      <c r="L224" s="152"/>
      <c r="M224" s="196"/>
      <c r="N224" s="73">
        <v>6</v>
      </c>
      <c r="O224" s="74">
        <v>14</v>
      </c>
    </row>
    <row r="225" spans="2:15" s="11" customFormat="1" ht="15" customHeight="1" x14ac:dyDescent="0.2">
      <c r="B225" s="58">
        <v>7</v>
      </c>
      <c r="C225" s="40" t="str">
        <f>'[1]Resultats 4'!F8</f>
        <v>BALDUCCI</v>
      </c>
      <c r="D225" s="40" t="str">
        <f>'[1]Resultats 4'!G8</f>
        <v>Alfred</v>
      </c>
      <c r="E225" s="39" t="str">
        <f>'[1]Resultats 4'!H8</f>
        <v>Lac Alliance Cycliste</v>
      </c>
      <c r="F225" s="341">
        <f>'[1]Resultats 4'!M8</f>
        <v>139765</v>
      </c>
      <c r="G225" s="41" t="str">
        <f>'[1]Resultats 4'!K8</f>
        <v>FSGT</v>
      </c>
      <c r="H225" s="180" t="s">
        <v>190</v>
      </c>
      <c r="I225" s="81" t="str">
        <f t="shared" si="12"/>
        <v>MT</v>
      </c>
      <c r="J225" s="203"/>
      <c r="K225" s="121"/>
      <c r="L225" s="74"/>
      <c r="M225" s="237"/>
      <c r="N225" s="73">
        <v>7</v>
      </c>
      <c r="O225" s="74">
        <v>12</v>
      </c>
    </row>
    <row r="226" spans="2:15" s="11" customFormat="1" ht="15" customHeight="1" x14ac:dyDescent="0.2">
      <c r="B226" s="58">
        <v>8</v>
      </c>
      <c r="C226" s="50" t="str">
        <f>'[1]Resultats 4'!F9</f>
        <v>BATTIN</v>
      </c>
      <c r="D226" s="50" t="str">
        <f>'[1]Resultats 4'!G9</f>
        <v>ALAIN</v>
      </c>
      <c r="E226" s="39" t="str">
        <f>'[1]Resultats 4'!H9</f>
        <v>VC VILLEFRANCHE BEAUJOLAIS</v>
      </c>
      <c r="F226" s="341">
        <f>'[1]Resultats 4'!M9</f>
        <v>154991</v>
      </c>
      <c r="G226" s="39" t="str">
        <f>'[1]Resultats 4'!K9</f>
        <v>FSGT</v>
      </c>
      <c r="H226" s="41">
        <v>69</v>
      </c>
      <c r="I226" s="81" t="s">
        <v>195</v>
      </c>
      <c r="J226" s="203"/>
      <c r="K226" s="159">
        <v>1</v>
      </c>
      <c r="L226" s="74">
        <v>30</v>
      </c>
      <c r="M226" s="237"/>
      <c r="N226" s="73">
        <v>8</v>
      </c>
      <c r="O226" s="74">
        <v>10</v>
      </c>
    </row>
    <row r="227" spans="2:15" s="11" customFormat="1" ht="15" customHeight="1" x14ac:dyDescent="0.2">
      <c r="B227" s="58">
        <v>9</v>
      </c>
      <c r="C227" s="118" t="str">
        <f>'[1]Resultats 4'!F10</f>
        <v>LE MASSON</v>
      </c>
      <c r="D227" s="119" t="str">
        <f>'[1]Resultats 4'!G10</f>
        <v>Jean-Christophe</v>
      </c>
      <c r="E227" s="44" t="str">
        <f>'[1]Resultats 4'!H10</f>
        <v>VELO CLUB DE LA BIEVRE</v>
      </c>
      <c r="F227" s="345">
        <f>'[1]Resultats 4'!M10</f>
        <v>93321253</v>
      </c>
      <c r="G227" s="44" t="str">
        <f>'[1]Resultats 4'!K10</f>
        <v>UFOLEP</v>
      </c>
      <c r="H227" s="45">
        <v>38</v>
      </c>
      <c r="I227" s="81" t="str">
        <f t="shared" ref="I227:I240" si="13">$I$226</f>
        <v>1"</v>
      </c>
      <c r="J227" s="203"/>
      <c r="K227" s="121"/>
      <c r="L227" s="74"/>
      <c r="M227" s="237"/>
      <c r="N227" s="73">
        <v>9</v>
      </c>
      <c r="O227" s="74">
        <v>9</v>
      </c>
    </row>
    <row r="228" spans="2:15" s="11" customFormat="1" ht="15" customHeight="1" x14ac:dyDescent="0.2">
      <c r="B228" s="58">
        <v>10</v>
      </c>
      <c r="C228" s="40" t="str">
        <f>'[1]Resultats 4'!F11</f>
        <v>BARLAND</v>
      </c>
      <c r="D228" s="40" t="str">
        <f>'[1]Resultats 4'!G11</f>
        <v>LEO</v>
      </c>
      <c r="E228" s="39" t="str">
        <f>'[1]Resultats 4'!H11</f>
        <v>TEAM DES DOMBES</v>
      </c>
      <c r="F228" s="341">
        <f>'[1]Resultats 4'!M11</f>
        <v>55652723</v>
      </c>
      <c r="G228" s="39" t="str">
        <f>'[1]Resultats 4'!K11</f>
        <v>FSGT</v>
      </c>
      <c r="H228" s="51" t="s">
        <v>119</v>
      </c>
      <c r="I228" s="81" t="str">
        <f t="shared" si="13"/>
        <v>1"</v>
      </c>
      <c r="J228" s="203"/>
      <c r="K228" s="121">
        <v>2</v>
      </c>
      <c r="L228" s="154">
        <v>26</v>
      </c>
      <c r="M228" s="237"/>
      <c r="N228" s="73">
        <v>10</v>
      </c>
      <c r="O228" s="74">
        <v>8</v>
      </c>
    </row>
    <row r="229" spans="2:15" s="11" customFormat="1" ht="15" customHeight="1" x14ac:dyDescent="0.2">
      <c r="B229" s="58">
        <v>11</v>
      </c>
      <c r="C229" s="40" t="str">
        <f>'[1]Resultats 4'!F12</f>
        <v>PORGO</v>
      </c>
      <c r="D229" s="40" t="str">
        <f>'[1]Resultats 4'!G12</f>
        <v>Jean</v>
      </c>
      <c r="E229" s="39" t="str">
        <f>'[1]Resultats 4'!H12</f>
        <v>ECO FIRMINY</v>
      </c>
      <c r="F229" s="341">
        <f>'[1]Resultats 4'!M12</f>
        <v>141297</v>
      </c>
      <c r="G229" s="39" t="str">
        <f>'[1]Resultats 4'!K12</f>
        <v>FSGT</v>
      </c>
      <c r="H229" s="41">
        <v>42</v>
      </c>
      <c r="I229" s="81" t="str">
        <f t="shared" si="13"/>
        <v>1"</v>
      </c>
      <c r="J229" s="203"/>
      <c r="K229" s="121"/>
      <c r="L229" s="154"/>
      <c r="M229" s="237"/>
      <c r="N229" s="73">
        <v>11</v>
      </c>
      <c r="O229" s="74">
        <v>7</v>
      </c>
    </row>
    <row r="230" spans="2:15" s="11" customFormat="1" ht="15" customHeight="1" x14ac:dyDescent="0.2">
      <c r="B230" s="58">
        <v>12</v>
      </c>
      <c r="C230" s="40" t="str">
        <f>'[1]Resultats 4'!F13</f>
        <v>COLOMBET</v>
      </c>
      <c r="D230" s="40" t="str">
        <f>'[1]Resultats 4'!G13</f>
        <v>Christophe</v>
      </c>
      <c r="E230" s="39" t="str">
        <f>'[1]Resultats 4'!H13</f>
        <v>VOUGY Vélo Sport</v>
      </c>
      <c r="F230" s="341">
        <f>'[1]Resultats 4'!M13</f>
        <v>309781</v>
      </c>
      <c r="G230" s="39" t="str">
        <f>'[1]Resultats 4'!K13</f>
        <v>FSGT</v>
      </c>
      <c r="H230" s="51" t="s">
        <v>120</v>
      </c>
      <c r="I230" s="81" t="str">
        <f t="shared" si="13"/>
        <v>1"</v>
      </c>
      <c r="J230" s="203"/>
      <c r="K230" s="121"/>
      <c r="L230" s="74"/>
      <c r="M230" s="237"/>
      <c r="N230" s="73">
        <v>12</v>
      </c>
      <c r="O230" s="74">
        <v>6</v>
      </c>
    </row>
    <row r="231" spans="2:15" s="11" customFormat="1" ht="15" customHeight="1" x14ac:dyDescent="0.2">
      <c r="B231" s="58">
        <v>13</v>
      </c>
      <c r="C231" s="50" t="str">
        <f>'[1]Resultats 4'!F14</f>
        <v>PLASSE</v>
      </c>
      <c r="D231" s="50" t="str">
        <f>'[1]Resultats 4'!G14</f>
        <v>SERGE</v>
      </c>
      <c r="E231" s="39" t="str">
        <f>'[1]Resultats 4'!H14</f>
        <v>VC MAX BAREL</v>
      </c>
      <c r="F231" s="341">
        <f>'[1]Resultats 4'!M14</f>
        <v>234917</v>
      </c>
      <c r="G231" s="39" t="str">
        <f>'[1]Resultats 4'!K14</f>
        <v>FSGT</v>
      </c>
      <c r="H231" s="41">
        <v>69</v>
      </c>
      <c r="I231" s="81" t="str">
        <f t="shared" si="13"/>
        <v>1"</v>
      </c>
      <c r="J231" s="203"/>
      <c r="K231" s="73">
        <v>3</v>
      </c>
      <c r="L231" s="74">
        <v>22</v>
      </c>
      <c r="M231" s="237"/>
      <c r="N231" s="73">
        <v>13</v>
      </c>
      <c r="O231" s="74">
        <v>5</v>
      </c>
    </row>
    <row r="232" spans="2:15" s="11" customFormat="1" ht="15" customHeight="1" x14ac:dyDescent="0.2">
      <c r="B232" s="58">
        <v>14</v>
      </c>
      <c r="C232" s="40" t="str">
        <f>'[1]Resultats 4'!F15</f>
        <v>BELLUT</v>
      </c>
      <c r="D232" s="40" t="str">
        <f>'[1]Resultats 4'!G15</f>
        <v>MAXIME</v>
      </c>
      <c r="E232" s="39" t="str">
        <f>'[1]Resultats 4'!H15</f>
        <v>ES JONAGEOIS CYCLO</v>
      </c>
      <c r="F232" s="341">
        <f>'[1]Resultats 4'!M15</f>
        <v>55556220</v>
      </c>
      <c r="G232" s="39" t="str">
        <f>'[1]Resultats 4'!K15</f>
        <v>FSGT</v>
      </c>
      <c r="H232" s="41">
        <v>69</v>
      </c>
      <c r="I232" s="71" t="str">
        <f t="shared" si="13"/>
        <v>1"</v>
      </c>
      <c r="J232" s="203"/>
      <c r="K232" s="73">
        <v>4</v>
      </c>
      <c r="L232" s="74">
        <v>18</v>
      </c>
      <c r="M232" s="237"/>
      <c r="N232" s="323" t="s">
        <v>88</v>
      </c>
      <c r="O232" s="250">
        <v>4</v>
      </c>
    </row>
    <row r="233" spans="2:15" s="11" customFormat="1" ht="15" customHeight="1" x14ac:dyDescent="0.2">
      <c r="B233" s="58">
        <v>15</v>
      </c>
      <c r="C233" s="118" t="str">
        <f>'[1]Resultats 4'!F16</f>
        <v>MATHIEU</v>
      </c>
      <c r="D233" s="119" t="str">
        <f>'[1]Resultats 4'!G16</f>
        <v>Valentin</v>
      </c>
      <c r="E233" s="44" t="str">
        <f>'[1]Resultats 4'!H16</f>
        <v>Union Cycliste Pontcharra</v>
      </c>
      <c r="F233" s="329">
        <f>'[1]Resultats 4'!M16</f>
        <v>93321225</v>
      </c>
      <c r="G233" s="39" t="str">
        <f>'[1]Resultats 4'!K16</f>
        <v>UFOLEP</v>
      </c>
      <c r="H233" s="41">
        <v>38</v>
      </c>
      <c r="I233" s="81" t="str">
        <f t="shared" si="13"/>
        <v>1"</v>
      </c>
      <c r="J233" s="203"/>
      <c r="K233" s="121"/>
      <c r="L233" s="154"/>
      <c r="M233" s="237"/>
      <c r="N233" s="251" t="s">
        <v>88</v>
      </c>
      <c r="O233" s="250">
        <v>4</v>
      </c>
    </row>
    <row r="234" spans="2:15" s="11" customFormat="1" ht="15" customHeight="1" thickBot="1" x14ac:dyDescent="0.25">
      <c r="B234" s="58">
        <v>16</v>
      </c>
      <c r="C234" s="118" t="str">
        <f>'[1]Resultats 4'!F17</f>
        <v>CERERAULT</v>
      </c>
      <c r="D234" s="119" t="str">
        <f>'[1]Resultats 4'!G17</f>
        <v>ADRIEN</v>
      </c>
      <c r="E234" s="39" t="str">
        <f>'[1]Resultats 4'!H17</f>
        <v>TEAM DES DOMBES</v>
      </c>
      <c r="F234" s="341">
        <f>'[1]Resultats 4'!M17</f>
        <v>55708729</v>
      </c>
      <c r="G234" s="41" t="str">
        <f>'[1]Resultats 4'!K17</f>
        <v>FSGT</v>
      </c>
      <c r="H234" s="41">
        <v>69</v>
      </c>
      <c r="I234" s="81" t="str">
        <f t="shared" si="13"/>
        <v>1"</v>
      </c>
      <c r="J234" s="203"/>
      <c r="K234" s="121">
        <v>5</v>
      </c>
      <c r="L234" s="154">
        <v>16</v>
      </c>
      <c r="M234" s="196"/>
      <c r="N234" s="324" t="s">
        <v>89</v>
      </c>
      <c r="O234" s="325">
        <v>13</v>
      </c>
    </row>
    <row r="235" spans="2:15" s="11" customFormat="1" ht="15" customHeight="1" x14ac:dyDescent="0.2">
      <c r="B235" s="58">
        <v>17</v>
      </c>
      <c r="C235" s="160" t="str">
        <f>'[1]Resultats 4'!F18</f>
        <v>BODIN</v>
      </c>
      <c r="D235" s="132" t="str">
        <f>'[1]Resultats 4'!G18</f>
        <v>ROBERT</v>
      </c>
      <c r="E235" s="39" t="str">
        <f>'[1]Resultats 4'!H18</f>
        <v>AC FRANCHELEINS</v>
      </c>
      <c r="F235" s="341">
        <f>'[1]Resultats 4'!M18</f>
        <v>55661741</v>
      </c>
      <c r="G235" s="39" t="str">
        <f>'[1]Resultats 4'!K18</f>
        <v>FSGT</v>
      </c>
      <c r="H235" s="41">
        <v>69</v>
      </c>
      <c r="I235" s="81" t="str">
        <f t="shared" si="13"/>
        <v>1"</v>
      </c>
      <c r="J235" s="203"/>
      <c r="K235" s="121">
        <v>6</v>
      </c>
      <c r="L235" s="154">
        <v>14</v>
      </c>
      <c r="M235" s="196"/>
    </row>
    <row r="236" spans="2:15" s="11" customFormat="1" ht="15" customHeight="1" x14ac:dyDescent="0.2">
      <c r="B236" s="58">
        <v>18</v>
      </c>
      <c r="C236" s="118" t="str">
        <f>'[1]Resultats 4'!F19</f>
        <v>GRAY</v>
      </c>
      <c r="D236" s="119" t="str">
        <f>'[1]Resultats 4'!G19</f>
        <v>FRANCK</v>
      </c>
      <c r="E236" s="39" t="str">
        <f>'[1]Resultats 4'!H19</f>
        <v>CYCLO TEAM 69</v>
      </c>
      <c r="F236" s="341">
        <f>'[1]Resultats 4'!M19</f>
        <v>55657026</v>
      </c>
      <c r="G236" s="39" t="str">
        <f>'[1]Resultats 4'!K19</f>
        <v>FSGT</v>
      </c>
      <c r="H236" s="41">
        <v>69</v>
      </c>
      <c r="I236" s="81" t="str">
        <f t="shared" si="13"/>
        <v>1"</v>
      </c>
      <c r="J236" s="203"/>
      <c r="K236" s="121">
        <v>7</v>
      </c>
      <c r="L236" s="154">
        <v>12</v>
      </c>
      <c r="M236" s="196"/>
    </row>
    <row r="237" spans="2:15" s="11" customFormat="1" ht="15" customHeight="1" x14ac:dyDescent="0.2">
      <c r="B237" s="58">
        <v>19</v>
      </c>
      <c r="C237" s="118" t="str">
        <f>'[1]Resultats 4'!F20</f>
        <v>MATHIAS</v>
      </c>
      <c r="D237" s="119" t="str">
        <f>'[1]Resultats 4'!G20</f>
        <v>ALAIN</v>
      </c>
      <c r="E237" s="39" t="str">
        <f>'[1]Resultats 4'!H20</f>
        <v>VC FRANCHEVILLE</v>
      </c>
      <c r="F237" s="341">
        <f>'[1]Resultats 4'!M20</f>
        <v>237843</v>
      </c>
      <c r="G237" s="39" t="str">
        <f>'[1]Resultats 4'!K20</f>
        <v>FSGT</v>
      </c>
      <c r="H237" s="41">
        <v>69</v>
      </c>
      <c r="I237" s="81" t="str">
        <f t="shared" si="13"/>
        <v>1"</v>
      </c>
      <c r="J237" s="203"/>
      <c r="K237" s="121">
        <v>8</v>
      </c>
      <c r="L237" s="154">
        <v>10</v>
      </c>
      <c r="M237" s="196"/>
    </row>
    <row r="238" spans="2:15" s="11" customFormat="1" ht="15" customHeight="1" x14ac:dyDescent="0.2">
      <c r="B238" s="58">
        <v>20</v>
      </c>
      <c r="C238" s="40" t="str">
        <f>'[1]Resultats 4'!F21</f>
        <v>BONDETTI</v>
      </c>
      <c r="D238" s="40" t="str">
        <f>'[1]Resultats 4'!G21</f>
        <v>ALDO</v>
      </c>
      <c r="E238" s="39" t="str">
        <f>'[1]Resultats 4'!H21</f>
        <v>VC CORBAS</v>
      </c>
      <c r="F238" s="341">
        <f>'[1]Resultats 4'!M21</f>
        <v>511568</v>
      </c>
      <c r="G238" s="39" t="str">
        <f>'[1]Resultats 4'!K21</f>
        <v>FSGT</v>
      </c>
      <c r="H238" s="51" t="s">
        <v>119</v>
      </c>
      <c r="I238" s="81" t="str">
        <f t="shared" si="13"/>
        <v>1"</v>
      </c>
      <c r="J238" s="203"/>
      <c r="K238" s="121">
        <v>9</v>
      </c>
      <c r="L238" s="154">
        <v>9</v>
      </c>
      <c r="M238" s="196"/>
    </row>
    <row r="239" spans="2:15" s="11" customFormat="1" ht="15" customHeight="1" x14ac:dyDescent="0.2">
      <c r="B239" s="58">
        <v>21</v>
      </c>
      <c r="C239" s="50" t="str">
        <f>'[1]Resultats 4'!F22</f>
        <v>AUMONIER</v>
      </c>
      <c r="D239" s="181" t="str">
        <f>'[1]Resultats 4'!G22</f>
        <v>GABRIEL</v>
      </c>
      <c r="E239" s="182" t="str">
        <f>'[1]Resultats 4'!H22</f>
        <v>VC TREVOUX</v>
      </c>
      <c r="F239" s="351">
        <f>'[1]Resultats 4'!M22</f>
        <v>55581562</v>
      </c>
      <c r="G239" s="182" t="str">
        <f>'[1]Resultats 4'!K22</f>
        <v>FSGT</v>
      </c>
      <c r="H239" s="183">
        <v>69</v>
      </c>
      <c r="I239" s="81" t="str">
        <f t="shared" si="13"/>
        <v>1"</v>
      </c>
      <c r="J239" s="203"/>
      <c r="K239" s="121">
        <v>10</v>
      </c>
      <c r="L239" s="154">
        <v>8</v>
      </c>
      <c r="M239" s="196"/>
    </row>
    <row r="240" spans="2:15" s="11" customFormat="1" ht="15" customHeight="1" x14ac:dyDescent="0.2">
      <c r="B240" s="58">
        <v>22</v>
      </c>
      <c r="C240" s="50" t="str">
        <f>'[1]Resultats 4'!F23</f>
        <v>PERRIN</v>
      </c>
      <c r="D240" s="181" t="str">
        <f>'[1]Resultats 4'!G23</f>
        <v>REMI</v>
      </c>
      <c r="E240" s="182" t="str">
        <f>'[1]Resultats 4'!H23</f>
        <v>AC LYON VAISE</v>
      </c>
      <c r="F240" s="351">
        <f>'[1]Resultats 4'!M23</f>
        <v>55547557</v>
      </c>
      <c r="G240" s="182" t="str">
        <f>'[1]Resultats 4'!K23</f>
        <v>FSGT</v>
      </c>
      <c r="H240" s="183">
        <v>69</v>
      </c>
      <c r="I240" s="81" t="str">
        <f t="shared" si="13"/>
        <v>1"</v>
      </c>
      <c r="J240" s="203"/>
      <c r="K240" s="121">
        <v>11</v>
      </c>
      <c r="L240" s="154">
        <v>7</v>
      </c>
      <c r="M240" s="196"/>
    </row>
    <row r="241" spans="2:13" s="11" customFormat="1" ht="15" customHeight="1" x14ac:dyDescent="0.2">
      <c r="B241" s="58">
        <v>23</v>
      </c>
      <c r="C241" s="40" t="str">
        <f>'[1]Resultats 4'!F24</f>
        <v>FAYOLLE</v>
      </c>
      <c r="D241" s="184" t="str">
        <f>'[1]Resultats 4'!G24</f>
        <v>JEAN MICHEL</v>
      </c>
      <c r="E241" s="182" t="str">
        <f>'[1]Resultats 4'!H24</f>
        <v>CLUB VIENNOIS D'ANIMATION CYCLISTE</v>
      </c>
      <c r="F241" s="351">
        <f>'[1]Resultats 4'!M24</f>
        <v>55634801</v>
      </c>
      <c r="G241" s="182" t="str">
        <f>'[1]Resultats 4'!K24</f>
        <v>FSGT</v>
      </c>
      <c r="H241" s="51" t="s">
        <v>119</v>
      </c>
      <c r="I241" s="81" t="s">
        <v>198</v>
      </c>
      <c r="J241" s="203"/>
      <c r="K241" s="121">
        <v>12</v>
      </c>
      <c r="L241" s="154">
        <v>6</v>
      </c>
      <c r="M241" s="196"/>
    </row>
    <row r="242" spans="2:13" s="11" customFormat="1" ht="15" customHeight="1" x14ac:dyDescent="0.2">
      <c r="B242" s="58">
        <v>24</v>
      </c>
      <c r="C242" s="40" t="str">
        <f>'[1]Resultats 4'!F25</f>
        <v>POULAT</v>
      </c>
      <c r="D242" s="184" t="str">
        <f>'[1]Resultats 4'!G25</f>
        <v>ANTOINE</v>
      </c>
      <c r="E242" s="182" t="str">
        <f>'[1]Resultats 4'!H25</f>
        <v>VC TREVOUX</v>
      </c>
      <c r="F242" s="351">
        <f>'[1]Resultats 4'!M25</f>
        <v>55714772</v>
      </c>
      <c r="G242" s="182" t="str">
        <f>'[1]Resultats 4'!K25</f>
        <v>FSGT</v>
      </c>
      <c r="H242" s="51" t="s">
        <v>119</v>
      </c>
      <c r="I242" s="81" t="str">
        <f t="shared" ref="I242:I249" si="14">$I$241</f>
        <v>2"</v>
      </c>
      <c r="J242" s="203"/>
      <c r="K242" s="121">
        <v>13</v>
      </c>
      <c r="L242" s="154">
        <v>5</v>
      </c>
      <c r="M242" s="196"/>
    </row>
    <row r="243" spans="2:13" s="11" customFormat="1" ht="15" customHeight="1" x14ac:dyDescent="0.2">
      <c r="B243" s="58">
        <v>25</v>
      </c>
      <c r="C243" s="40" t="str">
        <f>'[1]Resultats 4'!F26</f>
        <v>ANTONELLI</v>
      </c>
      <c r="D243" s="184" t="str">
        <f>'[1]Resultats 4'!G26</f>
        <v>Nicolas</v>
      </c>
      <c r="E243" s="182" t="str">
        <f>'[1]Resultats 4'!H26</f>
        <v>S.C MANISSIEUX</v>
      </c>
      <c r="F243" s="351">
        <f>'[1]Resultats 4'!M26</f>
        <v>98881688</v>
      </c>
      <c r="G243" s="182" t="str">
        <f>'[1]Resultats 4'!K26</f>
        <v>UFOLEP</v>
      </c>
      <c r="H243" s="51" t="s">
        <v>119</v>
      </c>
      <c r="I243" s="82" t="str">
        <f t="shared" si="14"/>
        <v>2"</v>
      </c>
      <c r="J243" s="203"/>
      <c r="K243" s="121"/>
      <c r="L243" s="154"/>
      <c r="M243" s="196"/>
    </row>
    <row r="244" spans="2:13" s="11" customFormat="1" ht="15" customHeight="1" x14ac:dyDescent="0.2">
      <c r="B244" s="58">
        <v>26</v>
      </c>
      <c r="C244" s="50" t="str">
        <f>'[1]Resultats 4'!F27</f>
        <v>NEYRAND</v>
      </c>
      <c r="D244" s="181" t="str">
        <f>'[1]Resultats 4'!G27</f>
        <v>PAUL</v>
      </c>
      <c r="E244" s="182" t="str">
        <f>'[1]Resultats 4'!H27</f>
        <v>VC TREVOUX</v>
      </c>
      <c r="F244" s="351">
        <f>'[1]Resultats 4'!M27</f>
        <v>55708142</v>
      </c>
      <c r="G244" s="182" t="str">
        <f>'[1]Resultats 4'!K27</f>
        <v>FSGT</v>
      </c>
      <c r="H244" s="183">
        <v>69</v>
      </c>
      <c r="I244" s="82" t="str">
        <f t="shared" si="14"/>
        <v>2"</v>
      </c>
      <c r="J244" s="203"/>
      <c r="K244" s="121">
        <v>14</v>
      </c>
      <c r="L244" s="154">
        <v>4</v>
      </c>
      <c r="M244" s="196"/>
    </row>
    <row r="245" spans="2:13" s="11" customFormat="1" ht="15" customHeight="1" x14ac:dyDescent="0.2">
      <c r="B245" s="58">
        <v>27</v>
      </c>
      <c r="C245" s="40" t="str">
        <f>'[1]Resultats 4'!F28</f>
        <v>JOUFFRET</v>
      </c>
      <c r="D245" s="184" t="str">
        <f>'[1]Resultats 4'!G28</f>
        <v>Didier</v>
      </c>
      <c r="E245" s="182" t="str">
        <f>'[1]Resultats 4'!H28</f>
        <v>C.C.St Peray</v>
      </c>
      <c r="F245" s="351">
        <f>'[1]Resultats 4'!M28</f>
        <v>55536987</v>
      </c>
      <c r="G245" s="182" t="str">
        <f>'[1]Resultats 4'!K28</f>
        <v>FSGT</v>
      </c>
      <c r="H245" s="51" t="s">
        <v>144</v>
      </c>
      <c r="I245" s="82" t="str">
        <f t="shared" si="14"/>
        <v>2"</v>
      </c>
      <c r="J245" s="203"/>
      <c r="K245" s="121"/>
      <c r="L245" s="154"/>
      <c r="M245" s="196"/>
    </row>
    <row r="246" spans="2:13" s="11" customFormat="1" ht="15" customHeight="1" x14ac:dyDescent="0.2">
      <c r="B246" s="58">
        <v>28</v>
      </c>
      <c r="C246" s="40" t="str">
        <f>'[1]Resultats 4'!F29</f>
        <v>RICHARD</v>
      </c>
      <c r="D246" s="184" t="str">
        <f>'[1]Resultats 4'!G29</f>
        <v>LUC</v>
      </c>
      <c r="E246" s="182" t="str">
        <f>'[1]Resultats 4'!H29</f>
        <v>CYCLO TEAM 69</v>
      </c>
      <c r="F246" s="351">
        <f>'[1]Resultats 4'!M29</f>
        <v>55657031</v>
      </c>
      <c r="G246" s="182" t="str">
        <f>'[1]Resultats 4'!K29</f>
        <v>FSGT</v>
      </c>
      <c r="H246" s="183">
        <v>69</v>
      </c>
      <c r="I246" s="82" t="str">
        <f t="shared" si="14"/>
        <v>2"</v>
      </c>
      <c r="J246" s="203"/>
      <c r="K246" s="121">
        <v>15</v>
      </c>
      <c r="L246" s="154">
        <v>4</v>
      </c>
      <c r="M246" s="196"/>
    </row>
    <row r="247" spans="2:13" s="11" customFormat="1" ht="15" customHeight="1" x14ac:dyDescent="0.2">
      <c r="B247" s="58">
        <v>29</v>
      </c>
      <c r="C247" s="50" t="str">
        <f>'[1]Resultats 4'!F30</f>
        <v>BERGEMIN</v>
      </c>
      <c r="D247" s="181" t="str">
        <f>'[1]Resultats 4'!G30</f>
        <v>CYRIL</v>
      </c>
      <c r="E247" s="182" t="str">
        <f>'[1]Resultats 4'!H30</f>
        <v>AC MOULIN A VENT</v>
      </c>
      <c r="F247" s="351">
        <f>'[1]Resultats 4'!M30</f>
        <v>55522232</v>
      </c>
      <c r="G247" s="182" t="str">
        <f>'[1]Resultats 4'!K30</f>
        <v>FSGT</v>
      </c>
      <c r="H247" s="183">
        <v>69</v>
      </c>
      <c r="I247" s="82" t="str">
        <f t="shared" si="14"/>
        <v>2"</v>
      </c>
      <c r="J247" s="203"/>
      <c r="K247" s="121">
        <v>16</v>
      </c>
      <c r="L247" s="409">
        <v>13</v>
      </c>
      <c r="M247" s="196"/>
    </row>
    <row r="248" spans="2:13" s="11" customFormat="1" ht="15" customHeight="1" x14ac:dyDescent="0.2">
      <c r="B248" s="58">
        <v>30</v>
      </c>
      <c r="C248" s="118" t="str">
        <f>'[1]Resultats 4'!F31</f>
        <v>CHOMETON</v>
      </c>
      <c r="D248" s="119" t="str">
        <f>'[1]Resultats 4'!G31</f>
        <v>Mathieu</v>
      </c>
      <c r="E248" s="44" t="str">
        <f>'[1]Resultats 4'!H31</f>
        <v>S.C MANISSIEUX</v>
      </c>
      <c r="F248" s="345">
        <f>'[1]Resultats 4'!M31</f>
        <v>98838260</v>
      </c>
      <c r="G248" s="44" t="str">
        <f>'[1]Resultats 4'!K31</f>
        <v>UFOLEP</v>
      </c>
      <c r="H248" s="45">
        <v>69</v>
      </c>
      <c r="I248" s="82" t="str">
        <f t="shared" si="14"/>
        <v>2"</v>
      </c>
      <c r="J248" s="203"/>
      <c r="K248" s="121"/>
      <c r="L248" s="154"/>
      <c r="M248" s="196"/>
    </row>
    <row r="249" spans="2:13" s="11" customFormat="1" ht="15" customHeight="1" x14ac:dyDescent="0.2">
      <c r="B249" s="58">
        <v>31</v>
      </c>
      <c r="C249" s="119" t="str">
        <f>'[1]Resultats 4'!F32</f>
        <v>LECOANET</v>
      </c>
      <c r="D249" s="119" t="str">
        <f>'[1]Resultats 4'!G32</f>
        <v>FRANCK</v>
      </c>
      <c r="E249" s="44" t="str">
        <f>'[1]Resultats 4'!H32</f>
        <v>ROUE SPORTIVE MEXIMIEUX</v>
      </c>
      <c r="F249" s="345">
        <f>'[1]Resultats 4'!M32</f>
        <v>55659270</v>
      </c>
      <c r="G249" s="44" t="str">
        <f>'[1]Resultats 4'!K32</f>
        <v>FSGT</v>
      </c>
      <c r="H249" s="44">
        <v>69</v>
      </c>
      <c r="I249" s="82" t="str">
        <f t="shared" si="14"/>
        <v>2"</v>
      </c>
      <c r="J249" s="203"/>
      <c r="K249" s="121">
        <v>17</v>
      </c>
      <c r="L249" s="154">
        <v>4</v>
      </c>
      <c r="M249" s="196"/>
    </row>
    <row r="250" spans="2:13" s="11" customFormat="1" ht="15" customHeight="1" x14ac:dyDescent="0.2">
      <c r="B250" s="58">
        <v>32</v>
      </c>
      <c r="C250" s="119" t="str">
        <f>'[1]Resultats 4'!F33</f>
        <v>CAPELLI</v>
      </c>
      <c r="D250" s="119" t="str">
        <f>'[1]Resultats 4'!G33</f>
        <v>Patrick</v>
      </c>
      <c r="E250" s="44" t="str">
        <f>'[1]Resultats 4'!H33</f>
        <v>CYCLO CLUB GIERES</v>
      </c>
      <c r="F250" s="345">
        <f>'[1]Resultats 4'!M33</f>
        <v>93322089</v>
      </c>
      <c r="G250" s="44" t="str">
        <f>'[1]Resultats 4'!K33</f>
        <v>UFOLEP</v>
      </c>
      <c r="H250" s="44">
        <v>42</v>
      </c>
      <c r="I250" s="82" t="s">
        <v>197</v>
      </c>
      <c r="J250" s="203"/>
      <c r="K250" s="121"/>
      <c r="L250" s="154"/>
      <c r="M250" s="196"/>
    </row>
    <row r="251" spans="2:13" s="11" customFormat="1" ht="15" customHeight="1" x14ac:dyDescent="0.2">
      <c r="B251" s="58">
        <v>33</v>
      </c>
      <c r="C251" s="119" t="str">
        <f>'[1]Resultats 4'!F34</f>
        <v>LOUPIEN</v>
      </c>
      <c r="D251" s="119" t="str">
        <f>'[1]Resultats 4'!G34</f>
        <v>Vincent</v>
      </c>
      <c r="E251" s="44" t="str">
        <f>'[1]Resultats 4'!H34</f>
        <v>CYCLO CLUB GIERES</v>
      </c>
      <c r="F251" s="345">
        <f>'[1]Resultats 4'!M34</f>
        <v>93295195</v>
      </c>
      <c r="G251" s="44" t="str">
        <f>'[1]Resultats 4'!K34</f>
        <v>UFOLEP</v>
      </c>
      <c r="H251" s="44">
        <v>42</v>
      </c>
      <c r="I251" s="82" t="str">
        <f t="shared" ref="I251:I254" si="15">$I$250</f>
        <v>3"</v>
      </c>
      <c r="J251" s="203"/>
      <c r="K251" s="121"/>
      <c r="L251" s="154"/>
      <c r="M251" s="196"/>
    </row>
    <row r="252" spans="2:13" s="11" customFormat="1" ht="15" customHeight="1" x14ac:dyDescent="0.2">
      <c r="B252" s="58">
        <v>34</v>
      </c>
      <c r="C252" s="266" t="str">
        <f>'[1]Resultats 4'!F35</f>
        <v>GOUTTEFARDE</v>
      </c>
      <c r="D252" s="266" t="str">
        <f>'[1]Resultats 4'!G35</f>
        <v>Geoffrey</v>
      </c>
      <c r="E252" s="267" t="str">
        <f>'[1]Resultats 4'!H35</f>
        <v>Espoir Cycliste Pays du Gier</v>
      </c>
      <c r="F252" s="352">
        <f>'[1]Resultats 4'!M35</f>
        <v>520132</v>
      </c>
      <c r="G252" s="267" t="str">
        <f>'[1]Resultats 4'!K35</f>
        <v>FSGT</v>
      </c>
      <c r="H252" s="267">
        <v>42</v>
      </c>
      <c r="I252" s="82" t="str">
        <f t="shared" si="15"/>
        <v>3"</v>
      </c>
      <c r="J252" s="203"/>
      <c r="K252" s="121"/>
      <c r="L252" s="154"/>
      <c r="M252" s="196"/>
    </row>
    <row r="253" spans="2:13" s="11" customFormat="1" ht="15" customHeight="1" x14ac:dyDescent="0.2">
      <c r="B253" s="58">
        <v>35</v>
      </c>
      <c r="C253" s="335" t="str">
        <f>'[1]Resultats 4'!F36</f>
        <v>COSENZA</v>
      </c>
      <c r="D253" s="130" t="str">
        <f>'[1]Resultats 4'!G36</f>
        <v>WALTER</v>
      </c>
      <c r="E253" s="41" t="str">
        <f>'[1]Resultats 4'!H36</f>
        <v>VC LAGNIEU</v>
      </c>
      <c r="F253" s="344">
        <f>'[1]Resultats 4'!M36</f>
        <v>55591083</v>
      </c>
      <c r="G253" s="41" t="str">
        <f>'[1]Resultats 4'!K36</f>
        <v>FSGT</v>
      </c>
      <c r="H253" s="268">
        <v>69</v>
      </c>
      <c r="I253" s="82" t="str">
        <f t="shared" si="15"/>
        <v>3"</v>
      </c>
      <c r="J253" s="203"/>
      <c r="K253" s="121">
        <v>18</v>
      </c>
      <c r="L253" s="154">
        <v>4</v>
      </c>
      <c r="M253" s="196"/>
    </row>
    <row r="254" spans="2:13" s="11" customFormat="1" ht="15" customHeight="1" x14ac:dyDescent="0.2">
      <c r="B254" s="58">
        <v>36</v>
      </c>
      <c r="C254" s="381" t="str">
        <f>'[1]Resultats 4'!F37</f>
        <v>HERRERA</v>
      </c>
      <c r="D254" s="381" t="str">
        <f>'[1]Resultats 4'!G37</f>
        <v>MICHEL</v>
      </c>
      <c r="E254" s="382" t="str">
        <f>'[1]Resultats 4'!H37</f>
        <v>EC SAINT PRIEST</v>
      </c>
      <c r="F254" s="382">
        <f>'[1]Resultats 4'!M37</f>
        <v>231253</v>
      </c>
      <c r="G254" s="382" t="str">
        <f>'[1]Resultats 4'!K37</f>
        <v>FSGT</v>
      </c>
      <c r="H254" s="268">
        <v>69</v>
      </c>
      <c r="I254" s="383" t="str">
        <f t="shared" si="15"/>
        <v>3"</v>
      </c>
      <c r="J254" s="203"/>
      <c r="K254" s="384">
        <v>19</v>
      </c>
      <c r="L254" s="385">
        <v>4</v>
      </c>
      <c r="M254" s="196"/>
    </row>
    <row r="255" spans="2:13" s="11" customFormat="1" ht="15" customHeight="1" x14ac:dyDescent="0.2">
      <c r="B255" s="58">
        <v>37</v>
      </c>
      <c r="C255" s="381" t="str">
        <f>'[1]Resultats 4'!F38</f>
        <v>NORAZ</v>
      </c>
      <c r="D255" s="381" t="str">
        <f>'[1]Resultats 4'!G38</f>
        <v>Florent</v>
      </c>
      <c r="E255" s="382" t="str">
        <f>'[1]Resultats 4'!H38</f>
        <v>CYCLO CLUB GIERES</v>
      </c>
      <c r="F255" s="382">
        <f>'[1]Resultats 4'!M38</f>
        <v>93322067</v>
      </c>
      <c r="G255" s="382" t="str">
        <f>'[1]Resultats 4'!K38</f>
        <v>UFOLEP</v>
      </c>
      <c r="H255" s="268">
        <v>42</v>
      </c>
      <c r="I255" s="383" t="s">
        <v>199</v>
      </c>
      <c r="J255" s="203"/>
      <c r="K255" s="384"/>
      <c r="L255" s="385"/>
      <c r="M255" s="196"/>
    </row>
    <row r="256" spans="2:13" s="11" customFormat="1" ht="15" customHeight="1" x14ac:dyDescent="0.2">
      <c r="B256" s="58">
        <v>38</v>
      </c>
      <c r="C256" s="381" t="str">
        <f>'[1]Resultats 4'!F39</f>
        <v>JAUDAUX</v>
      </c>
      <c r="D256" s="381" t="str">
        <f>'[1]Resultats 4'!G39</f>
        <v>ERIC</v>
      </c>
      <c r="E256" s="382" t="str">
        <f>'[1]Resultats 4'!H39</f>
        <v>ECO VILLEURBANNE</v>
      </c>
      <c r="F256" s="382">
        <f>'[1]Resultats 4'!M39</f>
        <v>55536454</v>
      </c>
      <c r="G256" s="382" t="str">
        <f>'[1]Resultats 4'!K39</f>
        <v>FSGT</v>
      </c>
      <c r="H256" s="268">
        <v>69</v>
      </c>
      <c r="I256" s="383" t="str">
        <f t="shared" ref="I256:I259" si="16">$I$255</f>
        <v>4"</v>
      </c>
      <c r="J256" s="203"/>
      <c r="K256" s="384">
        <v>20</v>
      </c>
      <c r="L256" s="385">
        <v>4</v>
      </c>
      <c r="M256" s="196"/>
    </row>
    <row r="257" spans="2:13" s="11" customFormat="1" ht="15" customHeight="1" x14ac:dyDescent="0.2">
      <c r="B257" s="58">
        <v>39</v>
      </c>
      <c r="C257" s="381" t="str">
        <f>'[1]Resultats 4'!F40</f>
        <v>BAILLY</v>
      </c>
      <c r="D257" s="381" t="str">
        <f>'[1]Resultats 4'!G40</f>
        <v>DIDIER</v>
      </c>
      <c r="E257" s="382" t="str">
        <f>'[1]Resultats 4'!H40</f>
        <v>VC MAX BAREL</v>
      </c>
      <c r="F257" s="382">
        <f>'[1]Resultats 4'!M40</f>
        <v>227069</v>
      </c>
      <c r="G257" s="382" t="str">
        <f>'[1]Resultats 4'!K40</f>
        <v>FSGT</v>
      </c>
      <c r="H257" s="268">
        <v>69</v>
      </c>
      <c r="I257" s="383" t="str">
        <f t="shared" si="16"/>
        <v>4"</v>
      </c>
      <c r="J257" s="203"/>
      <c r="K257" s="384">
        <v>21</v>
      </c>
      <c r="L257" s="385">
        <v>4</v>
      </c>
      <c r="M257" s="196"/>
    </row>
    <row r="258" spans="2:13" s="11" customFormat="1" ht="15" customHeight="1" x14ac:dyDescent="0.2">
      <c r="B258" s="58">
        <v>40</v>
      </c>
      <c r="C258" s="381" t="str">
        <f>'[1]Resultats 4'!F41</f>
        <v>FAYARD</v>
      </c>
      <c r="D258" s="381" t="str">
        <f>'[1]Resultats 4'!G41</f>
        <v>René</v>
      </c>
      <c r="E258" s="382" t="str">
        <f>'[1]Resultats 4'!H41</f>
        <v>ROUE D'OR CHAMBON FEUGEROLLES</v>
      </c>
      <c r="F258" s="382">
        <f>'[1]Resultats 4'!M41</f>
        <v>547440</v>
      </c>
      <c r="G258" s="382" t="str">
        <f>'[1]Resultats 4'!K41</f>
        <v>FSGT</v>
      </c>
      <c r="H258" s="268">
        <v>42</v>
      </c>
      <c r="I258" s="383" t="str">
        <f t="shared" si="16"/>
        <v>4"</v>
      </c>
      <c r="J258" s="203"/>
      <c r="K258" s="384"/>
      <c r="L258" s="385"/>
      <c r="M258" s="196"/>
    </row>
    <row r="259" spans="2:13" s="11" customFormat="1" ht="15" customHeight="1" x14ac:dyDescent="0.2">
      <c r="B259" s="58">
        <v>41</v>
      </c>
      <c r="C259" s="381" t="str">
        <f>'[1]Resultats 4'!F42</f>
        <v>GOMES</v>
      </c>
      <c r="D259" s="381" t="str">
        <f>'[1]Resultats 4'!G42</f>
        <v>Fernando</v>
      </c>
      <c r="E259" s="382" t="str">
        <f>'[1]Resultats 4'!H42</f>
        <v>VELO CLUB VALRHONA TAIN TOURNON</v>
      </c>
      <c r="F259" s="382">
        <f>'[1]Resultats 4'!M42</f>
        <v>55532990</v>
      </c>
      <c r="G259" s="382" t="str">
        <f>'[1]Resultats 4'!K42</f>
        <v>FSGT</v>
      </c>
      <c r="H259" s="268">
        <v>26</v>
      </c>
      <c r="I259" s="383" t="str">
        <f t="shared" si="16"/>
        <v>4"</v>
      </c>
      <c r="J259" s="203"/>
      <c r="K259" s="384"/>
      <c r="L259" s="385"/>
      <c r="M259" s="196"/>
    </row>
    <row r="260" spans="2:13" s="11" customFormat="1" ht="15" customHeight="1" x14ac:dyDescent="0.2">
      <c r="B260" s="58">
        <v>42</v>
      </c>
      <c r="C260" s="381" t="str">
        <f>'[1]Resultats 4'!F43</f>
        <v>GIRIN</v>
      </c>
      <c r="D260" s="381" t="str">
        <f>'[1]Resultats 4'!G43</f>
        <v>BERNARD</v>
      </c>
      <c r="E260" s="382" t="str">
        <f>'[1]Resultats 4'!H43</f>
        <v>VC FRANCHEVILLE</v>
      </c>
      <c r="F260" s="382">
        <f>'[1]Resultats 4'!M43</f>
        <v>233467</v>
      </c>
      <c r="G260" s="382" t="str">
        <f>'[1]Resultats 4'!K43</f>
        <v>FSGT</v>
      </c>
      <c r="H260" s="268">
        <v>69</v>
      </c>
      <c r="I260" s="383" t="s">
        <v>196</v>
      </c>
      <c r="J260" s="203"/>
      <c r="K260" s="384">
        <v>22</v>
      </c>
      <c r="L260" s="385">
        <v>4</v>
      </c>
      <c r="M260" s="196"/>
    </row>
    <row r="261" spans="2:13" s="11" customFormat="1" ht="15" customHeight="1" x14ac:dyDescent="0.2">
      <c r="B261" s="58">
        <v>43</v>
      </c>
      <c r="C261" s="381" t="str">
        <f>'[1]Resultats 4'!F44</f>
        <v>SERAPHIN</v>
      </c>
      <c r="D261" s="381" t="str">
        <f>'[1]Resultats 4'!G44</f>
        <v>THIERRY</v>
      </c>
      <c r="E261" s="382" t="str">
        <f>'[1]Resultats 4'!H44</f>
        <v>TEAM DES DOMBES</v>
      </c>
      <c r="F261" s="382">
        <f>'[1]Resultats 4'!M44</f>
        <v>55583935</v>
      </c>
      <c r="G261" s="382" t="str">
        <f>'[1]Resultats 4'!K44</f>
        <v>FSGT</v>
      </c>
      <c r="H261" s="268">
        <v>69</v>
      </c>
      <c r="I261" s="383" t="str">
        <f t="shared" ref="I261:I264" si="17">$I$260</f>
        <v>5"</v>
      </c>
      <c r="J261" s="203"/>
      <c r="K261" s="384">
        <v>23</v>
      </c>
      <c r="L261" s="385">
        <v>4</v>
      </c>
      <c r="M261" s="196"/>
    </row>
    <row r="262" spans="2:13" s="11" customFormat="1" ht="15" customHeight="1" x14ac:dyDescent="0.2">
      <c r="B262" s="58">
        <v>44</v>
      </c>
      <c r="C262" s="381" t="str">
        <f>'[1]Resultats 4'!F45</f>
        <v>BAYON</v>
      </c>
      <c r="D262" s="381" t="str">
        <f>'[1]Resultats 4'!G45</f>
        <v>Fabrice</v>
      </c>
      <c r="E262" s="382" t="str">
        <f>'[1]Resultats 4'!H45</f>
        <v>CR4C Roanne</v>
      </c>
      <c r="F262" s="382">
        <f>'[1]Resultats 4'!M45</f>
        <v>140511</v>
      </c>
      <c r="G262" s="382" t="str">
        <f>'[1]Resultats 4'!K45</f>
        <v>FSGT</v>
      </c>
      <c r="H262" s="268">
        <v>42</v>
      </c>
      <c r="I262" s="383" t="str">
        <f t="shared" si="17"/>
        <v>5"</v>
      </c>
      <c r="J262" s="203"/>
      <c r="K262" s="384"/>
      <c r="L262" s="385"/>
      <c r="M262" s="196"/>
    </row>
    <row r="263" spans="2:13" s="11" customFormat="1" ht="15" customHeight="1" x14ac:dyDescent="0.2">
      <c r="B263" s="58">
        <v>45</v>
      </c>
      <c r="C263" s="381" t="str">
        <f>'[1]Resultats 4'!F46</f>
        <v>CHALAYE</v>
      </c>
      <c r="D263" s="381" t="str">
        <f>'[1]Resultats 4'!G46</f>
        <v>Maxime</v>
      </c>
      <c r="E263" s="382" t="str">
        <f>'[1]Resultats 4'!H46</f>
        <v>VELO CLUB RAMBERTOIS</v>
      </c>
      <c r="F263" s="382">
        <f>'[1]Resultats 4'!M46</f>
        <v>448585</v>
      </c>
      <c r="G263" s="382" t="str">
        <f>'[1]Resultats 4'!K46</f>
        <v>FSGT</v>
      </c>
      <c r="H263" s="268">
        <v>26</v>
      </c>
      <c r="I263" s="383" t="str">
        <f t="shared" si="17"/>
        <v>5"</v>
      </c>
      <c r="J263" s="203"/>
      <c r="K263" s="384"/>
      <c r="L263" s="385"/>
      <c r="M263" s="196"/>
    </row>
    <row r="264" spans="2:13" s="11" customFormat="1" ht="15" customHeight="1" x14ac:dyDescent="0.2">
      <c r="B264" s="58">
        <v>46</v>
      </c>
      <c r="C264" s="381" t="str">
        <f>'[1]Resultats 4'!F47</f>
        <v>GENIN</v>
      </c>
      <c r="D264" s="381" t="str">
        <f>'[1]Resultats 4'!G47</f>
        <v>Valentin</v>
      </c>
      <c r="E264" s="382" t="str">
        <f>'[1]Resultats 4'!H47</f>
        <v>CYCLO CLUB GIERES</v>
      </c>
      <c r="F264" s="382">
        <f>'[1]Resultats 4'!M47</f>
        <v>93312468</v>
      </c>
      <c r="G264" s="382" t="str">
        <f>'[1]Resultats 4'!K47</f>
        <v>UFOLEP</v>
      </c>
      <c r="H264" s="268">
        <v>42</v>
      </c>
      <c r="I264" s="383" t="str">
        <f t="shared" si="17"/>
        <v>5"</v>
      </c>
      <c r="J264" s="203"/>
      <c r="K264" s="384"/>
      <c r="L264" s="385"/>
      <c r="M264" s="196"/>
    </row>
    <row r="265" spans="2:13" s="11" customFormat="1" ht="15" customHeight="1" x14ac:dyDescent="0.2">
      <c r="B265" s="58">
        <v>47</v>
      </c>
      <c r="C265" s="381" t="str">
        <f>'[1]Resultats 4'!F48</f>
        <v>DUBOIS</v>
      </c>
      <c r="D265" s="381" t="str">
        <f>'[1]Resultats 4'!G48</f>
        <v>JEAN MICHEL</v>
      </c>
      <c r="E265" s="382" t="str">
        <f>'[1]Resultats 4'!H48</f>
        <v>VC LAGNIEU</v>
      </c>
      <c r="F265" s="382">
        <f>'[1]Resultats 4'!M48</f>
        <v>55657778</v>
      </c>
      <c r="G265" s="382" t="str">
        <f>'[1]Resultats 4'!K48</f>
        <v>FSGT</v>
      </c>
      <c r="H265" s="268">
        <v>69</v>
      </c>
      <c r="I265" s="383" t="s">
        <v>201</v>
      </c>
      <c r="J265" s="203"/>
      <c r="K265" s="384">
        <v>24</v>
      </c>
      <c r="L265" s="385">
        <v>4</v>
      </c>
      <c r="M265" s="196"/>
    </row>
    <row r="266" spans="2:13" s="11" customFormat="1" ht="15" customHeight="1" x14ac:dyDescent="0.2">
      <c r="B266" s="58">
        <v>48</v>
      </c>
      <c r="C266" s="381" t="str">
        <f>'[1]Resultats 4'!F49</f>
        <v>SIBILLE</v>
      </c>
      <c r="D266" s="381" t="str">
        <f>'[1]Resultats 4'!G49</f>
        <v>Jean-Christophe</v>
      </c>
      <c r="E266" s="382" t="str">
        <f>'[1]Resultats 4'!H49</f>
        <v>Union Cycliste Forez 42</v>
      </c>
      <c r="F266" s="382">
        <f>'[1]Resultats 4'!M49</f>
        <v>139417</v>
      </c>
      <c r="G266" s="382" t="str">
        <f>'[1]Resultats 4'!K49</f>
        <v>FSGT</v>
      </c>
      <c r="H266" s="268">
        <v>42</v>
      </c>
      <c r="I266" s="383" t="str">
        <f t="shared" ref="I266:I269" si="18">$I$265</f>
        <v>7"</v>
      </c>
      <c r="J266" s="203"/>
      <c r="K266" s="384"/>
      <c r="L266" s="385"/>
      <c r="M266" s="196"/>
    </row>
    <row r="267" spans="2:13" s="11" customFormat="1" ht="15" customHeight="1" x14ac:dyDescent="0.2">
      <c r="B267" s="58">
        <v>49</v>
      </c>
      <c r="C267" s="381" t="str">
        <f>'[1]Resultats 4'!F50</f>
        <v>FRASSANITO</v>
      </c>
      <c r="D267" s="381" t="str">
        <f>'[1]Resultats 4'!G50</f>
        <v>JEAN CLAUDE</v>
      </c>
      <c r="E267" s="382" t="str">
        <f>'[1]Resultats 4'!H50</f>
        <v>VC BRIGNAIS</v>
      </c>
      <c r="F267" s="382">
        <f>'[1]Resultats 4'!M50</f>
        <v>429134</v>
      </c>
      <c r="G267" s="382" t="str">
        <f>'[1]Resultats 4'!K50</f>
        <v>FSGT</v>
      </c>
      <c r="H267" s="268">
        <v>69</v>
      </c>
      <c r="I267" s="383" t="str">
        <f t="shared" si="18"/>
        <v>7"</v>
      </c>
      <c r="J267" s="203"/>
      <c r="K267" s="384">
        <v>25</v>
      </c>
      <c r="L267" s="385">
        <v>4</v>
      </c>
      <c r="M267" s="196"/>
    </row>
    <row r="268" spans="2:13" s="11" customFormat="1" ht="15" customHeight="1" x14ac:dyDescent="0.2">
      <c r="B268" s="58">
        <v>50</v>
      </c>
      <c r="C268" s="381" t="str">
        <f>'[1]Resultats 4'!F51</f>
        <v>DUFOUR</v>
      </c>
      <c r="D268" s="381" t="str">
        <f>'[1]Resultats 4'!G51</f>
        <v>BORIS</v>
      </c>
      <c r="E268" s="382" t="str">
        <f>'[1]Resultats 4'!H51</f>
        <v>VC TREVOUX</v>
      </c>
      <c r="F268" s="382">
        <f>'[1]Resultats 4'!M51</f>
        <v>55708136</v>
      </c>
      <c r="G268" s="382" t="str">
        <f>'[1]Resultats 4'!K51</f>
        <v>FSGT</v>
      </c>
      <c r="H268" s="268">
        <v>69</v>
      </c>
      <c r="I268" s="383" t="str">
        <f t="shared" si="18"/>
        <v>7"</v>
      </c>
      <c r="J268" s="203"/>
      <c r="K268" s="384">
        <v>26</v>
      </c>
      <c r="L268" s="385">
        <v>4</v>
      </c>
      <c r="M268" s="196"/>
    </row>
    <row r="269" spans="2:13" s="11" customFormat="1" ht="15" customHeight="1" x14ac:dyDescent="0.2">
      <c r="B269" s="58">
        <v>51</v>
      </c>
      <c r="C269" s="381" t="str">
        <f>'[1]Resultats 4'!F52</f>
        <v>VINCENDON</v>
      </c>
      <c r="D269" s="381" t="str">
        <f>'[1]Resultats 4'!G52</f>
        <v>LOUIS</v>
      </c>
      <c r="E269" s="382" t="str">
        <f>'[1]Resultats 4'!H52</f>
        <v>CC CHATONNAY SAINTE ANNE</v>
      </c>
      <c r="F269" s="382">
        <f>'[1]Resultats 4'!M52</f>
        <v>55597693</v>
      </c>
      <c r="G269" s="382" t="str">
        <f>'[1]Resultats 4'!K52</f>
        <v>FSGT</v>
      </c>
      <c r="H269" s="268">
        <v>69</v>
      </c>
      <c r="I269" s="383" t="str">
        <f t="shared" si="18"/>
        <v>7"</v>
      </c>
      <c r="J269" s="203"/>
      <c r="K269" s="384">
        <v>27</v>
      </c>
      <c r="L269" s="385">
        <v>4</v>
      </c>
      <c r="M269" s="196"/>
    </row>
    <row r="270" spans="2:13" s="11" customFormat="1" ht="15" customHeight="1" x14ac:dyDescent="0.2">
      <c r="B270" s="58">
        <v>52</v>
      </c>
      <c r="C270" s="381" t="str">
        <f>'[1]Resultats 4'!F53</f>
        <v>BANC</v>
      </c>
      <c r="D270" s="381" t="str">
        <f>'[1]Resultats 4'!G53</f>
        <v>Olivier</v>
      </c>
      <c r="E270" s="382" t="str">
        <f>'[1]Resultats 4'!H53</f>
        <v>UC Montmeyran Valence</v>
      </c>
      <c r="F270" s="382">
        <f>'[1]Resultats 4'!M53</f>
        <v>55510534</v>
      </c>
      <c r="G270" s="382" t="str">
        <f>'[1]Resultats 4'!K53</f>
        <v>FSGT</v>
      </c>
      <c r="H270" s="268">
        <v>26</v>
      </c>
      <c r="I270" s="383" t="s">
        <v>155</v>
      </c>
      <c r="J270" s="203"/>
      <c r="K270" s="384"/>
      <c r="L270" s="385"/>
      <c r="M270" s="196"/>
    </row>
    <row r="271" spans="2:13" s="11" customFormat="1" ht="15" customHeight="1" x14ac:dyDescent="0.2">
      <c r="B271" s="58">
        <v>53</v>
      </c>
      <c r="C271" s="381" t="str">
        <f>'[1]Resultats 4'!F54</f>
        <v>CHAPUIS</v>
      </c>
      <c r="D271" s="381" t="str">
        <f>'[1]Resultats 4'!G54</f>
        <v>JEAN PIERRE</v>
      </c>
      <c r="E271" s="382" t="str">
        <f>'[1]Resultats 4'!H54</f>
        <v>VC BRIGNAIS</v>
      </c>
      <c r="F271" s="382">
        <f>'[1]Resultats 4'!M54</f>
        <v>299234</v>
      </c>
      <c r="G271" s="382" t="str">
        <f>'[1]Resultats 4'!K54</f>
        <v>FSGT</v>
      </c>
      <c r="H271" s="268">
        <v>69</v>
      </c>
      <c r="I271" s="383" t="s">
        <v>155</v>
      </c>
      <c r="J271" s="203"/>
      <c r="K271" s="384">
        <v>28</v>
      </c>
      <c r="L271" s="385">
        <v>4</v>
      </c>
      <c r="M271" s="196"/>
    </row>
    <row r="272" spans="2:13" s="11" customFormat="1" ht="15" customHeight="1" x14ac:dyDescent="0.2">
      <c r="B272" s="58">
        <v>54</v>
      </c>
      <c r="C272" s="381" t="str">
        <f>'[1]Resultats 4'!F55</f>
        <v>FEREY</v>
      </c>
      <c r="D272" s="381" t="str">
        <f>'[1]Resultats 4'!G55</f>
        <v>JOCELYN</v>
      </c>
      <c r="E272" s="382" t="str">
        <f>'[1]Resultats 4'!H55</f>
        <v>VC VAULX EN VELIN</v>
      </c>
      <c r="F272" s="382">
        <f>'[1]Resultats 4'!M55</f>
        <v>398482</v>
      </c>
      <c r="G272" s="382" t="str">
        <f>'[1]Resultats 4'!K55</f>
        <v>FSGT</v>
      </c>
      <c r="H272" s="268">
        <v>69</v>
      </c>
      <c r="I272" s="383" t="s">
        <v>156</v>
      </c>
      <c r="J272" s="203"/>
      <c r="K272" s="384">
        <v>29</v>
      </c>
      <c r="L272" s="385">
        <v>4</v>
      </c>
      <c r="M272" s="196"/>
    </row>
    <row r="273" spans="2:13" s="11" customFormat="1" ht="15" customHeight="1" x14ac:dyDescent="0.2">
      <c r="B273" s="58">
        <v>55</v>
      </c>
      <c r="C273" s="381" t="str">
        <f>'[1]Resultats 4'!F56</f>
        <v>FETTET</v>
      </c>
      <c r="D273" s="381" t="str">
        <f>'[1]Resultats 4'!G56</f>
        <v>PASCAL</v>
      </c>
      <c r="E273" s="382" t="str">
        <f>'[1]Resultats 4'!H56</f>
        <v>VC LAGNIEU</v>
      </c>
      <c r="F273" s="382">
        <f>'[1]Resultats 4'!M56</f>
        <v>55558466</v>
      </c>
      <c r="G273" s="382" t="str">
        <f>'[1]Resultats 4'!K56</f>
        <v>FSGT</v>
      </c>
      <c r="H273" s="268">
        <v>69</v>
      </c>
      <c r="I273" s="383" t="s">
        <v>156</v>
      </c>
      <c r="J273" s="203"/>
      <c r="K273" s="384">
        <v>30</v>
      </c>
      <c r="L273" s="385">
        <v>4</v>
      </c>
      <c r="M273" s="196"/>
    </row>
    <row r="274" spans="2:13" s="11" customFormat="1" ht="15" customHeight="1" x14ac:dyDescent="0.2">
      <c r="B274" s="58">
        <v>56</v>
      </c>
      <c r="C274" s="381" t="str">
        <f>'[1]Resultats 4'!F57</f>
        <v>ZARB</v>
      </c>
      <c r="D274" s="381" t="str">
        <f>'[1]Resultats 4'!G57</f>
        <v>EDMOND</v>
      </c>
      <c r="E274" s="382" t="str">
        <f>'[1]Resultats 4'!H57</f>
        <v>AC FRANCHELEINS</v>
      </c>
      <c r="F274" s="382">
        <f>'[1]Resultats 4'!M57</f>
        <v>55583948</v>
      </c>
      <c r="G274" s="382" t="str">
        <f>'[1]Resultats 4'!K57</f>
        <v>FSGT</v>
      </c>
      <c r="H274" s="268">
        <v>69</v>
      </c>
      <c r="I274" s="383" t="s">
        <v>157</v>
      </c>
      <c r="J274" s="203"/>
      <c r="K274" s="384">
        <v>31</v>
      </c>
      <c r="L274" s="385">
        <v>4</v>
      </c>
      <c r="M274" s="196"/>
    </row>
    <row r="275" spans="2:13" s="11" customFormat="1" ht="15" customHeight="1" x14ac:dyDescent="0.2">
      <c r="B275" s="58">
        <v>57</v>
      </c>
      <c r="C275" s="181" t="str">
        <f>'[1]Resultats 4'!F58</f>
        <v>FOUILLOUSE</v>
      </c>
      <c r="D275" s="181" t="str">
        <f>'[1]Resultats 4'!G58</f>
        <v>Hervé</v>
      </c>
      <c r="E275" s="182" t="str">
        <f>'[1]Resultats 4'!H58</f>
        <v>Guidon d'Or Costellois</v>
      </c>
      <c r="F275" s="351">
        <f>'[1]Resultats 4'!M58</f>
        <v>150080</v>
      </c>
      <c r="G275" s="182" t="str">
        <f>'[1]Resultats 4'!K58</f>
        <v>FSGT</v>
      </c>
      <c r="H275" s="183">
        <v>42</v>
      </c>
      <c r="I275" s="82" t="s">
        <v>202</v>
      </c>
      <c r="J275" s="203"/>
      <c r="K275" s="121"/>
      <c r="L275" s="154"/>
      <c r="M275" s="196"/>
    </row>
    <row r="276" spans="2:13" s="11" customFormat="1" ht="15" customHeight="1" x14ac:dyDescent="0.2">
      <c r="B276" s="58">
        <v>58</v>
      </c>
      <c r="C276" s="340" t="str">
        <f>'[1]Resultats 4'!F59</f>
        <v>JOLY</v>
      </c>
      <c r="D276" s="189" t="str">
        <f>'[1]Resultats 4'!G59</f>
        <v>Jean Luc</v>
      </c>
      <c r="E276" s="39" t="str">
        <f>'[1]Resultats 4'!H59</f>
        <v>Team Velo Puissance</v>
      </c>
      <c r="F276" s="341">
        <f>'[1]Resultats 4'!M59</f>
        <v>55549818</v>
      </c>
      <c r="G276" s="39" t="str">
        <f>'[1]Resultats 4'!K59</f>
        <v>FSGT</v>
      </c>
      <c r="H276" s="41">
        <v>42</v>
      </c>
      <c r="I276" s="82" t="s">
        <v>203</v>
      </c>
      <c r="J276" s="203"/>
      <c r="K276" s="121"/>
      <c r="L276" s="154"/>
      <c r="M276" s="196"/>
    </row>
    <row r="277" spans="2:13" s="11" customFormat="1" ht="15" customHeight="1" x14ac:dyDescent="0.2">
      <c r="B277" s="58">
        <v>59</v>
      </c>
      <c r="C277" s="188" t="str">
        <f>'[1]Resultats 4'!F60</f>
        <v>ROUBY</v>
      </c>
      <c r="D277" s="188" t="str">
        <f>'[1]Resultats 4'!G60</f>
        <v>Romain</v>
      </c>
      <c r="E277" s="182" t="str">
        <f>'[1]Resultats 4'!H60</f>
        <v>VELO CLUB RAMBERTOIS</v>
      </c>
      <c r="F277" s="351">
        <f>'[1]Resultats 4'!M60</f>
        <v>55480939</v>
      </c>
      <c r="G277" s="182" t="str">
        <f>'[1]Resultats 4'!K60</f>
        <v>FSGT</v>
      </c>
      <c r="H277" s="183">
        <v>26</v>
      </c>
      <c r="I277" s="82" t="s">
        <v>204</v>
      </c>
      <c r="J277" s="203"/>
      <c r="K277" s="121"/>
      <c r="L277" s="154"/>
      <c r="M277" s="196"/>
    </row>
    <row r="278" spans="2:13" s="11" customFormat="1" ht="15" customHeight="1" x14ac:dyDescent="0.2">
      <c r="B278" s="58">
        <v>60</v>
      </c>
      <c r="C278" s="119" t="str">
        <f>'[1]Resultats 4'!F61</f>
        <v>OLMOS</v>
      </c>
      <c r="D278" s="119" t="str">
        <f>'[1]Resultats 4'!G61</f>
        <v>JOSE</v>
      </c>
      <c r="E278" s="185" t="str">
        <f>'[1]Resultats 4'!H61</f>
        <v>VC CORBAS</v>
      </c>
      <c r="F278" s="353">
        <f>'[1]Resultats 4'!M61</f>
        <v>253099</v>
      </c>
      <c r="G278" s="186" t="str">
        <f>'[1]Resultats 4'!K61</f>
        <v>FSGT</v>
      </c>
      <c r="H278" s="187">
        <v>69</v>
      </c>
      <c r="I278" s="82" t="s">
        <v>205</v>
      </c>
      <c r="J278" s="203"/>
      <c r="K278" s="121">
        <v>32</v>
      </c>
      <c r="L278" s="154">
        <v>4</v>
      </c>
      <c r="M278" s="196"/>
    </row>
    <row r="279" spans="2:13" s="11" customFormat="1" ht="15" customHeight="1" x14ac:dyDescent="0.2">
      <c r="B279" s="58">
        <v>61</v>
      </c>
      <c r="C279" s="119" t="str">
        <f>'[1]Resultats 4'!F62</f>
        <v>VIOLANO</v>
      </c>
      <c r="D279" s="119" t="str">
        <f>'[1]Resultats 4'!G62</f>
        <v>JEAN PAUL</v>
      </c>
      <c r="E279" s="274" t="str">
        <f>'[1]Resultats 4'!H62</f>
        <v>VC CORBAS</v>
      </c>
      <c r="F279" s="353">
        <f>'[1]Resultats 4'!M62</f>
        <v>421408</v>
      </c>
      <c r="G279" s="186" t="str">
        <f>'[1]Resultats 4'!K62</f>
        <v>FSGT</v>
      </c>
      <c r="H279" s="187">
        <v>69</v>
      </c>
      <c r="I279" s="103" t="s">
        <v>205</v>
      </c>
      <c r="J279" s="203"/>
      <c r="K279" s="272">
        <v>33</v>
      </c>
      <c r="L279" s="273">
        <v>4</v>
      </c>
      <c r="M279" s="196"/>
    </row>
    <row r="280" spans="2:13" s="11" customFormat="1" ht="15" customHeight="1" x14ac:dyDescent="0.2">
      <c r="B280" s="58">
        <v>62</v>
      </c>
      <c r="C280" s="386" t="str">
        <f>'[1]Resultats 4'!F63</f>
        <v>OSOWSKI</v>
      </c>
      <c r="D280" s="386" t="str">
        <f>'[1]Resultats 4'!G63</f>
        <v>PHILIPPE</v>
      </c>
      <c r="E280" s="387" t="str">
        <f>'[1]Resultats 4'!H63</f>
        <v>CLUB VIENNOIS D'ANIMATION CYCLISTE</v>
      </c>
      <c r="F280" s="387">
        <f>'[1]Resultats 4'!M63</f>
        <v>55648715</v>
      </c>
      <c r="G280" s="388" t="str">
        <f>'[1]Resultats 4'!K63</f>
        <v>FSGT</v>
      </c>
      <c r="H280" s="389">
        <v>69</v>
      </c>
      <c r="I280" s="364" t="s">
        <v>210</v>
      </c>
      <c r="J280" s="203"/>
      <c r="K280" s="390">
        <v>34</v>
      </c>
      <c r="L280" s="391">
        <v>4</v>
      </c>
      <c r="M280" s="196"/>
    </row>
    <row r="281" spans="2:13" s="11" customFormat="1" ht="15" customHeight="1" x14ac:dyDescent="0.2">
      <c r="B281" s="58">
        <v>63</v>
      </c>
      <c r="C281" s="386" t="str">
        <f>'[1]Resultats 4'!F64</f>
        <v>FREDDO</v>
      </c>
      <c r="D281" s="386" t="str">
        <f>'[1]Resultats 4'!G64</f>
        <v>LIONEL</v>
      </c>
      <c r="E281" s="387" t="str">
        <f>'[1]Resultats 4'!H64</f>
        <v>EC PIERRE BENITE SAINT GENIS LAVAL</v>
      </c>
      <c r="F281" s="387">
        <f>'[1]Resultats 4'!M64</f>
        <v>224821</v>
      </c>
      <c r="G281" s="388" t="str">
        <f>'[1]Resultats 4'!K64</f>
        <v>FSGT</v>
      </c>
      <c r="H281" s="389">
        <v>69</v>
      </c>
      <c r="I281" s="364" t="s">
        <v>211</v>
      </c>
      <c r="J281" s="203"/>
      <c r="K281" s="390">
        <v>35</v>
      </c>
      <c r="L281" s="391">
        <v>4</v>
      </c>
      <c r="M281" s="196"/>
    </row>
    <row r="282" spans="2:13" s="11" customFormat="1" ht="15" customHeight="1" x14ac:dyDescent="0.2">
      <c r="B282" s="58">
        <v>64</v>
      </c>
      <c r="C282" s="386" t="str">
        <f>'[1]Resultats 4'!F65</f>
        <v>FLORENCE</v>
      </c>
      <c r="D282" s="386" t="str">
        <f>'[1]Resultats 4'!G65</f>
        <v>Thierry</v>
      </c>
      <c r="E282" s="387" t="str">
        <f>'[1]Resultats 4'!H65</f>
        <v>CSADN ROANNE MABLY Cyclisme</v>
      </c>
      <c r="F282" s="387">
        <f>'[1]Resultats 4'!M65</f>
        <v>55714019</v>
      </c>
      <c r="G282" s="388" t="str">
        <f>'[1]Resultats 4'!K65</f>
        <v>FSGT</v>
      </c>
      <c r="H282" s="389">
        <v>42</v>
      </c>
      <c r="I282" s="364" t="s">
        <v>171</v>
      </c>
      <c r="J282" s="203"/>
      <c r="K282" s="390"/>
      <c r="L282" s="391"/>
      <c r="M282" s="196"/>
    </row>
    <row r="283" spans="2:13" s="11" customFormat="1" ht="15" customHeight="1" x14ac:dyDescent="0.2">
      <c r="B283" s="58">
        <v>65</v>
      </c>
      <c r="C283" s="386" t="str">
        <f>'[1]Resultats 4'!F66</f>
        <v>PLISSONNIER</v>
      </c>
      <c r="D283" s="386" t="str">
        <f>'[1]Resultats 4'!G66</f>
        <v>PHILIPPE</v>
      </c>
      <c r="E283" s="387" t="str">
        <f>'[1]Resultats 4'!H66</f>
        <v>CLUB VIENNOIS D'ANIMATION CYCLISTE</v>
      </c>
      <c r="F283" s="387">
        <f>'[1]Resultats 4'!M66</f>
        <v>55713333</v>
      </c>
      <c r="G283" s="388" t="str">
        <f>'[1]Resultats 4'!K66</f>
        <v>FSGT</v>
      </c>
      <c r="H283" s="389">
        <v>69</v>
      </c>
      <c r="I283" s="364" t="s">
        <v>171</v>
      </c>
      <c r="J283" s="203"/>
      <c r="K283" s="390">
        <v>36</v>
      </c>
      <c r="L283" s="391">
        <v>4</v>
      </c>
      <c r="M283" s="196"/>
    </row>
    <row r="284" spans="2:13" s="11" customFormat="1" ht="15" customHeight="1" x14ac:dyDescent="0.2">
      <c r="B284" s="58">
        <v>66</v>
      </c>
      <c r="C284" s="386" t="str">
        <f>'[1]Resultats 4'!F67</f>
        <v>ROCHE</v>
      </c>
      <c r="D284" s="386" t="str">
        <f>'[1]Resultats 4'!G67</f>
        <v>Dominique</v>
      </c>
      <c r="E284" s="387" t="str">
        <f>'[1]Resultats 4'!H67</f>
        <v>ECO FIRMINY</v>
      </c>
      <c r="F284" s="387">
        <f>'[1]Resultats 4'!M67</f>
        <v>55543514</v>
      </c>
      <c r="G284" s="388" t="str">
        <f>'[1]Resultats 4'!K67</f>
        <v>FSGT</v>
      </c>
      <c r="H284" s="389">
        <v>42</v>
      </c>
      <c r="I284" s="364" t="s">
        <v>175</v>
      </c>
      <c r="J284" s="203"/>
      <c r="K284" s="390"/>
      <c r="L284" s="391"/>
      <c r="M284" s="196"/>
    </row>
    <row r="285" spans="2:13" s="11" customFormat="1" ht="15" customHeight="1" x14ac:dyDescent="0.2">
      <c r="B285" s="58">
        <v>67</v>
      </c>
      <c r="C285" s="386" t="str">
        <f>'[1]Resultats 4'!F68</f>
        <v>GOMEZ</v>
      </c>
      <c r="D285" s="386" t="str">
        <f>'[1]Resultats 4'!G68</f>
        <v>Christian</v>
      </c>
      <c r="E285" s="387" t="str">
        <f>'[1]Resultats 4'!H68</f>
        <v>Roue d'Or Chambon Feugerolle</v>
      </c>
      <c r="F285" s="387">
        <f>'[1]Resultats 4'!M68</f>
        <v>137482</v>
      </c>
      <c r="G285" s="388" t="str">
        <f>'[1]Resultats 4'!K68</f>
        <v>FSGT</v>
      </c>
      <c r="H285" s="389">
        <v>42</v>
      </c>
      <c r="I285" s="364" t="s">
        <v>175</v>
      </c>
      <c r="J285" s="203"/>
      <c r="K285" s="390"/>
      <c r="L285" s="391"/>
      <c r="M285" s="196"/>
    </row>
    <row r="286" spans="2:13" s="11" customFormat="1" ht="15" customHeight="1" x14ac:dyDescent="0.2">
      <c r="B286" s="58">
        <v>68</v>
      </c>
      <c r="C286" s="386" t="str">
        <f>'[1]Resultats 4'!F69</f>
        <v>ALCARAZ</v>
      </c>
      <c r="D286" s="386" t="str">
        <f>'[1]Resultats 4'!G69</f>
        <v>MAX</v>
      </c>
      <c r="E286" s="387" t="str">
        <f>'[1]Resultats 4'!H69</f>
        <v>VC CORBAS</v>
      </c>
      <c r="F286" s="387">
        <f>'[1]Resultats 4'!M69</f>
        <v>55708085</v>
      </c>
      <c r="G286" s="388" t="str">
        <f>'[1]Resultats 4'!K69</f>
        <v>FSGT</v>
      </c>
      <c r="H286" s="389">
        <v>69</v>
      </c>
      <c r="I286" s="364" t="s">
        <v>184</v>
      </c>
      <c r="J286" s="203"/>
      <c r="K286" s="390">
        <v>37</v>
      </c>
      <c r="L286" s="391">
        <v>4</v>
      </c>
      <c r="M286" s="196"/>
    </row>
    <row r="287" spans="2:13" s="11" customFormat="1" ht="15" customHeight="1" x14ac:dyDescent="0.2">
      <c r="B287" s="58">
        <v>69</v>
      </c>
      <c r="C287" s="386" t="str">
        <f>'[1]Resultats 4'!F70</f>
        <v>ALPHAZAN</v>
      </c>
      <c r="D287" s="386" t="str">
        <f>'[1]Resultats 4'!G70</f>
        <v>NICOLAS</v>
      </c>
      <c r="E287" s="387" t="str">
        <f>'[1]Resultats 4'!H70</f>
        <v>VC CORBAS</v>
      </c>
      <c r="F287" s="387">
        <f>'[1]Resultats 4'!M70</f>
        <v>55522219</v>
      </c>
      <c r="G287" s="388" t="str">
        <f>'[1]Resultats 4'!K70</f>
        <v>FSGT</v>
      </c>
      <c r="H287" s="389">
        <v>69</v>
      </c>
      <c r="I287" s="364" t="s">
        <v>184</v>
      </c>
      <c r="J287" s="203"/>
      <c r="K287" s="390">
        <v>38</v>
      </c>
      <c r="L287" s="391">
        <v>4</v>
      </c>
      <c r="M287" s="196"/>
    </row>
    <row r="288" spans="2:13" s="11" customFormat="1" ht="15" customHeight="1" x14ac:dyDescent="0.2">
      <c r="B288" s="58">
        <v>70</v>
      </c>
      <c r="C288" s="386" t="str">
        <f>'[1]Resultats 4'!F72</f>
        <v>REY DIT GUZER</v>
      </c>
      <c r="D288" s="386" t="str">
        <f>'[1]Resultats 4'!G72</f>
        <v>SILVIN</v>
      </c>
      <c r="E288" s="387" t="str">
        <f>'[1]Resultats 4'!H72</f>
        <v>AC MOULIN A VENT</v>
      </c>
      <c r="F288" s="387">
        <f>'[1]Resultats 4'!M72</f>
        <v>525118</v>
      </c>
      <c r="G288" s="388" t="str">
        <f>'[1]Resultats 4'!K72</f>
        <v>FSGT</v>
      </c>
      <c r="H288" s="389">
        <v>69</v>
      </c>
      <c r="I288" s="364"/>
      <c r="J288" s="203"/>
      <c r="K288" s="390">
        <v>39</v>
      </c>
      <c r="L288" s="391">
        <v>4</v>
      </c>
      <c r="M288" s="196"/>
    </row>
    <row r="289" spans="2:13" s="11" customFormat="1" ht="15" customHeight="1" x14ac:dyDescent="0.2">
      <c r="B289" s="58" t="s">
        <v>206</v>
      </c>
      <c r="C289" s="386" t="str">
        <f>'[1]Resultats 4'!F73</f>
        <v>ANSELME</v>
      </c>
      <c r="D289" s="386" t="str">
        <f>'[1]Resultats 4'!G73</f>
        <v>DOMINIQUE</v>
      </c>
      <c r="E289" s="387" t="str">
        <f>'[1]Resultats 4'!H73</f>
        <v>ES JONAGEOIS CYCLO</v>
      </c>
      <c r="F289" s="387">
        <f>'[1]Resultats 4'!M73</f>
        <v>55556357</v>
      </c>
      <c r="G289" s="388" t="str">
        <f>'[1]Resultats 4'!K73</f>
        <v>FSGT</v>
      </c>
      <c r="H289" s="389">
        <v>69</v>
      </c>
      <c r="I289" s="364"/>
      <c r="J289" s="203"/>
      <c r="K289" s="390"/>
      <c r="L289" s="391"/>
      <c r="M289" s="196"/>
    </row>
    <row r="290" spans="2:13" s="11" customFormat="1" ht="15" customHeight="1" x14ac:dyDescent="0.2">
      <c r="B290" s="380" t="s">
        <v>50</v>
      </c>
      <c r="C290" s="402" t="s">
        <v>207</v>
      </c>
      <c r="D290" s="402" t="s">
        <v>208</v>
      </c>
      <c r="E290" s="403" t="s">
        <v>209</v>
      </c>
      <c r="F290" s="403">
        <v>226839</v>
      </c>
      <c r="G290" s="404" t="s">
        <v>118</v>
      </c>
      <c r="H290" s="405">
        <v>26</v>
      </c>
      <c r="I290" s="398"/>
      <c r="J290" s="203"/>
      <c r="K290" s="406"/>
      <c r="L290" s="407"/>
      <c r="M290" s="196"/>
    </row>
    <row r="291" spans="2:13" s="11" customFormat="1" ht="15" customHeight="1" x14ac:dyDescent="0.2">
      <c r="B291" s="58" t="str">
        <f t="shared" ref="B291:B294" si="19">$B$295</f>
        <v>AB</v>
      </c>
      <c r="C291" s="386" t="str">
        <f>'[1]Resultats 4'!F74</f>
        <v>PALARIC</v>
      </c>
      <c r="D291" s="386" t="str">
        <f>'[1]Resultats 4'!G74</f>
        <v>JOEL</v>
      </c>
      <c r="E291" s="387" t="str">
        <f>'[1]Resultats 4'!H74</f>
        <v>VC BELLEGARDE</v>
      </c>
      <c r="F291" s="387">
        <f>'[1]Resultats 4'!M74</f>
        <v>55591282</v>
      </c>
      <c r="G291" s="388" t="str">
        <f>'[1]Resultats 4'!K74</f>
        <v>FSGT</v>
      </c>
      <c r="H291" s="389">
        <v>69</v>
      </c>
      <c r="I291" s="364"/>
      <c r="J291" s="203"/>
      <c r="K291" s="390" t="s">
        <v>218</v>
      </c>
      <c r="L291" s="391">
        <v>4</v>
      </c>
      <c r="M291" s="196"/>
    </row>
    <row r="292" spans="2:13" s="11" customFormat="1" ht="15" customHeight="1" x14ac:dyDescent="0.2">
      <c r="B292" s="58" t="str">
        <f t="shared" si="19"/>
        <v>AB</v>
      </c>
      <c r="C292" s="119" t="str">
        <f>'[1]Resultats 4'!F75</f>
        <v>GIBAND</v>
      </c>
      <c r="D292" s="119" t="str">
        <f>'[1]Resultats 4'!G75</f>
        <v>EVAN</v>
      </c>
      <c r="E292" s="274" t="str">
        <f>'[1]Resultats 4'!H75</f>
        <v>VELO GRIFFON MEYZIEU</v>
      </c>
      <c r="F292" s="353">
        <f>'[1]Resultats 4'!M75</f>
        <v>55716421</v>
      </c>
      <c r="G292" s="186" t="str">
        <f>'[1]Resultats 4'!K75</f>
        <v>FSGT</v>
      </c>
      <c r="H292" s="187">
        <v>69</v>
      </c>
      <c r="I292" s="103"/>
      <c r="J292" s="203"/>
      <c r="K292" s="390" t="s">
        <v>218</v>
      </c>
      <c r="L292" s="273">
        <v>4</v>
      </c>
      <c r="M292" s="196"/>
    </row>
    <row r="293" spans="2:13" s="11" customFormat="1" ht="15" customHeight="1" x14ac:dyDescent="0.2">
      <c r="B293" s="58" t="str">
        <f t="shared" si="19"/>
        <v>AB</v>
      </c>
      <c r="C293" s="190" t="str">
        <f>'[1]Resultats 4'!F76</f>
        <v>BRAVARD</v>
      </c>
      <c r="D293" s="191" t="str">
        <f>'[1]Resultats 4'!G76</f>
        <v>Roland</v>
      </c>
      <c r="E293" s="269" t="str">
        <f>'[1]Resultats 4'!H76</f>
        <v>VS FRAISSES</v>
      </c>
      <c r="F293" s="269">
        <f>'[1]Resultats 4'!M76</f>
        <v>55661418</v>
      </c>
      <c r="G293" s="270" t="str">
        <f>'[1]Resultats 4'!K76</f>
        <v>FSGT</v>
      </c>
      <c r="H293" s="271">
        <v>42</v>
      </c>
      <c r="I293" s="364"/>
      <c r="J293" s="203"/>
      <c r="K293" s="390"/>
      <c r="L293" s="391"/>
      <c r="M293" s="196"/>
    </row>
    <row r="294" spans="2:13" s="11" customFormat="1" ht="15" customHeight="1" x14ac:dyDescent="0.2">
      <c r="B294" s="58" t="str">
        <f t="shared" si="19"/>
        <v>AB</v>
      </c>
      <c r="C294" s="190" t="str">
        <f>'[1]Resultats 4'!F77</f>
        <v>DOMINEY</v>
      </c>
      <c r="D294" s="191" t="str">
        <f>'[1]Resultats 4'!G77</f>
        <v>PETER</v>
      </c>
      <c r="E294" s="269" t="str">
        <f>'[1]Resultats 4'!H77</f>
        <v>ROUE SPORTIVE MEXIMIEUX</v>
      </c>
      <c r="F294" s="269">
        <f>'[1]Resultats 4'!M77</f>
        <v>55663201</v>
      </c>
      <c r="G294" s="270" t="str">
        <f>'[1]Resultats 4'!K77</f>
        <v>FSGT</v>
      </c>
      <c r="H294" s="271">
        <v>69</v>
      </c>
      <c r="I294" s="103"/>
      <c r="J294" s="203"/>
      <c r="K294" s="272" t="s">
        <v>218</v>
      </c>
      <c r="L294" s="273">
        <v>4</v>
      </c>
      <c r="M294" s="196"/>
    </row>
    <row r="295" spans="2:13" s="11" customFormat="1" ht="15" customHeight="1" thickBot="1" x14ac:dyDescent="0.25">
      <c r="B295" s="58" t="s">
        <v>50</v>
      </c>
      <c r="C295" s="192" t="str">
        <f>'[1]Resultats 4'!F78</f>
        <v>NEVEU</v>
      </c>
      <c r="D295" s="192" t="str">
        <f>'[1]Resultats 4'!G78</f>
        <v>LAURENT</v>
      </c>
      <c r="E295" s="107" t="str">
        <f>'[1]Resultats 4'!H78</f>
        <v>EC PIERRE BENITE SAINT GENIS LAVAL</v>
      </c>
      <c r="F295" s="348">
        <f>'[1]Resultats 4'!M78</f>
        <v>55656546</v>
      </c>
      <c r="G295" s="107" t="str">
        <f>'[1]Resultats 4'!K78</f>
        <v>FSGT</v>
      </c>
      <c r="H295" s="109">
        <v>69</v>
      </c>
      <c r="I295" s="83"/>
      <c r="J295" s="204"/>
      <c r="K295" s="161" t="s">
        <v>218</v>
      </c>
      <c r="L295" s="157">
        <v>4</v>
      </c>
      <c r="M295" s="196"/>
    </row>
    <row r="296" spans="2:13" s="11" customFormat="1" ht="15" customHeight="1" thickBot="1" x14ac:dyDescent="0.25">
      <c r="B296" s="61" t="s">
        <v>94</v>
      </c>
      <c r="C296" s="129"/>
      <c r="D296" s="129"/>
      <c r="E296" s="129"/>
      <c r="F296" s="129"/>
      <c r="G296" s="136"/>
      <c r="H296" s="136"/>
      <c r="I296" s="136"/>
      <c r="J296" s="484"/>
      <c r="K296" s="484"/>
      <c r="L296" s="84"/>
      <c r="M296" s="84"/>
    </row>
    <row r="297" spans="2:13" s="11" customFormat="1" ht="15" customHeight="1" thickBot="1" x14ac:dyDescent="0.25">
      <c r="B297" s="444" t="s">
        <v>14</v>
      </c>
      <c r="C297" s="445"/>
      <c r="D297" s="445"/>
      <c r="E297" s="449" t="str">
        <f>E11</f>
        <v xml:space="preserve">Nombre de participants </v>
      </c>
      <c r="F297" s="450"/>
      <c r="G297" s="256">
        <v>3</v>
      </c>
      <c r="H297" s="59" t="s">
        <v>2</v>
      </c>
      <c r="I297" s="257">
        <v>40.299999999999997</v>
      </c>
      <c r="J297" s="471" t="s">
        <v>3</v>
      </c>
      <c r="K297" s="440" t="s">
        <v>60</v>
      </c>
      <c r="L297" s="441"/>
      <c r="M297" s="233"/>
    </row>
    <row r="298" spans="2:13" s="11" customFormat="1" ht="15" customHeight="1" thickBot="1" x14ac:dyDescent="0.25">
      <c r="B298" s="85" t="s">
        <v>87</v>
      </c>
      <c r="C298" s="279" t="s">
        <v>4</v>
      </c>
      <c r="D298" s="279" t="s">
        <v>5</v>
      </c>
      <c r="E298" s="279" t="s">
        <v>6</v>
      </c>
      <c r="F298" s="334" t="s">
        <v>95</v>
      </c>
      <c r="G298" s="279" t="s">
        <v>7</v>
      </c>
      <c r="H298" s="279" t="s">
        <v>8</v>
      </c>
      <c r="I298" s="225" t="s">
        <v>64</v>
      </c>
      <c r="J298" s="472"/>
      <c r="K298" s="88" t="s">
        <v>12</v>
      </c>
      <c r="L298" s="66" t="s">
        <v>10</v>
      </c>
      <c r="M298" s="232"/>
    </row>
    <row r="299" spans="2:13" s="11" customFormat="1" ht="15" customHeight="1" x14ac:dyDescent="0.2">
      <c r="B299" s="89">
        <v>1</v>
      </c>
      <c r="C299" s="110" t="str">
        <f>'[1]Resultats 4'!F69</f>
        <v>ALCARAZ</v>
      </c>
      <c r="D299" s="110" t="str">
        <f>'[1]Resultats 4'!G69</f>
        <v>MAX</v>
      </c>
      <c r="E299" s="111" t="str">
        <f>'[1]Resultats 4'!H69</f>
        <v>VC CORBAS</v>
      </c>
      <c r="F299" s="319">
        <f>'[1]Resultats 4'!E69</f>
        <v>55708085</v>
      </c>
      <c r="G299" s="388" t="str">
        <f>G288</f>
        <v>FSGT</v>
      </c>
      <c r="H299" s="111">
        <v>69</v>
      </c>
      <c r="I299" s="163"/>
      <c r="J299" s="164"/>
      <c r="K299" s="93">
        <v>1</v>
      </c>
      <c r="L299" s="70">
        <v>30</v>
      </c>
      <c r="M299" s="196"/>
    </row>
    <row r="300" spans="2:13" s="11" customFormat="1" ht="15" customHeight="1" x14ac:dyDescent="0.2">
      <c r="B300" s="165">
        <v>2</v>
      </c>
      <c r="C300" s="40" t="str">
        <f>'[1]Resultats 4'!F70</f>
        <v>ALPHAZAN</v>
      </c>
      <c r="D300" s="40" t="str">
        <f>'[1]Resultats 4'!G70</f>
        <v>NICOLAS</v>
      </c>
      <c r="E300" s="39" t="str">
        <f>'[1]Resultats 4'!H70</f>
        <v>VC CORBAS</v>
      </c>
      <c r="F300" s="341">
        <f>'[1]Resultats 4'!E70</f>
        <v>55522219</v>
      </c>
      <c r="G300" s="388" t="str">
        <f>G289</f>
        <v>FSGT</v>
      </c>
      <c r="H300" s="41">
        <v>69</v>
      </c>
      <c r="I300" s="166"/>
      <c r="J300" s="167"/>
      <c r="K300" s="168">
        <v>2</v>
      </c>
      <c r="L300" s="133">
        <v>26</v>
      </c>
      <c r="M300" s="196"/>
    </row>
    <row r="301" spans="2:13" s="11" customFormat="1" ht="15" customHeight="1" x14ac:dyDescent="0.2">
      <c r="B301" s="165">
        <v>3</v>
      </c>
      <c r="C301" s="40" t="str">
        <f>'[1]Resultats 4'!F75</f>
        <v>GIBAND</v>
      </c>
      <c r="D301" s="40" t="str">
        <f>'[1]Resultats 4'!G75</f>
        <v>EVAN</v>
      </c>
      <c r="E301" s="39" t="str">
        <f>'[1]Resultats 4'!H75</f>
        <v>VELO GRIFFON MEYZIEU</v>
      </c>
      <c r="F301" s="341">
        <f>'[1]Resultats 4'!$E$75</f>
        <v>55716421</v>
      </c>
      <c r="G301" s="388" t="str">
        <f t="shared" ref="G301" si="20">G291</f>
        <v>FSGT</v>
      </c>
      <c r="H301" s="41">
        <v>69</v>
      </c>
      <c r="I301" s="166"/>
      <c r="J301" s="167"/>
      <c r="K301" s="168">
        <v>3</v>
      </c>
      <c r="L301" s="133">
        <v>22</v>
      </c>
      <c r="M301" s="196"/>
    </row>
    <row r="302" spans="2:13" s="11" customFormat="1" ht="15" customHeight="1" x14ac:dyDescent="0.2">
      <c r="B302" s="165">
        <v>4</v>
      </c>
      <c r="C302" s="110"/>
      <c r="D302" s="110"/>
      <c r="E302" s="39"/>
      <c r="F302" s="341"/>
      <c r="G302" s="39"/>
      <c r="H302" s="41"/>
      <c r="I302" s="166"/>
      <c r="J302" s="167"/>
      <c r="K302" s="168"/>
      <c r="L302" s="133"/>
      <c r="M302" s="196"/>
    </row>
    <row r="303" spans="2:13" s="11" customFormat="1" ht="15" customHeight="1" x14ac:dyDescent="0.2">
      <c r="B303" s="165">
        <v>5</v>
      </c>
      <c r="C303" s="110"/>
      <c r="D303" s="110"/>
      <c r="E303" s="111"/>
      <c r="F303" s="319"/>
      <c r="G303" s="39"/>
      <c r="H303" s="265"/>
      <c r="I303" s="166"/>
      <c r="J303" s="167"/>
      <c r="K303" s="168"/>
      <c r="L303" s="133"/>
      <c r="M303" s="196"/>
    </row>
    <row r="304" spans="2:13" s="11" customFormat="1" ht="15" customHeight="1" x14ac:dyDescent="0.2">
      <c r="B304" s="165">
        <v>6</v>
      </c>
      <c r="C304" s="110"/>
      <c r="D304" s="110"/>
      <c r="E304" s="111"/>
      <c r="F304" s="319"/>
      <c r="G304" s="39"/>
      <c r="H304" s="265"/>
      <c r="I304" s="166"/>
      <c r="J304" s="167"/>
      <c r="K304" s="168"/>
      <c r="L304" s="133"/>
      <c r="M304" s="196"/>
    </row>
    <row r="305" spans="1:15" s="11" customFormat="1" ht="15" customHeight="1" x14ac:dyDescent="0.2">
      <c r="B305" s="165">
        <v>7</v>
      </c>
      <c r="C305" s="50"/>
      <c r="D305" s="110"/>
      <c r="E305" s="111"/>
      <c r="F305" s="319"/>
      <c r="G305" s="39"/>
      <c r="H305" s="111"/>
      <c r="I305" s="166"/>
      <c r="J305" s="167"/>
      <c r="K305" s="168"/>
      <c r="L305" s="133"/>
      <c r="M305" s="196"/>
    </row>
    <row r="306" spans="1:15" s="11" customFormat="1" ht="15" customHeight="1" x14ac:dyDescent="0.2">
      <c r="B306" s="102"/>
      <c r="C306" s="194"/>
      <c r="D306" s="194"/>
      <c r="E306" s="102"/>
      <c r="F306" s="330"/>
      <c r="G306" s="102"/>
      <c r="H306" s="102"/>
      <c r="I306" s="136"/>
      <c r="J306" s="197"/>
      <c r="K306" s="195"/>
      <c r="L306" s="196"/>
      <c r="M306" s="196"/>
    </row>
    <row r="307" spans="1:15" ht="15" customHeight="1" x14ac:dyDescent="0.2">
      <c r="A307" s="10"/>
      <c r="B307" s="462"/>
      <c r="C307" s="462"/>
      <c r="D307" s="5"/>
      <c r="E307" s="5"/>
      <c r="F307" s="5"/>
      <c r="G307" s="6"/>
      <c r="H307" s="6"/>
      <c r="I307" s="6"/>
      <c r="J307" s="479"/>
      <c r="K307" s="479"/>
      <c r="L307" s="479"/>
      <c r="M307" s="6"/>
    </row>
    <row r="308" spans="1:15" ht="15" customHeight="1" x14ac:dyDescent="0.2">
      <c r="B308" s="462"/>
      <c r="C308" s="462"/>
      <c r="D308" s="494" t="s">
        <v>0</v>
      </c>
      <c r="E308" s="494"/>
      <c r="F308" s="494"/>
      <c r="G308" s="494"/>
      <c r="H308" s="494"/>
      <c r="I308" s="494"/>
      <c r="J308" s="479"/>
      <c r="K308" s="479"/>
      <c r="L308" s="479"/>
      <c r="M308" s="8"/>
    </row>
    <row r="309" spans="1:15" ht="15" customHeight="1" x14ac:dyDescent="0.2">
      <c r="B309" s="462"/>
      <c r="C309" s="462"/>
      <c r="D309" s="494"/>
      <c r="E309" s="494"/>
      <c r="F309" s="494"/>
      <c r="G309" s="494"/>
      <c r="H309" s="494"/>
      <c r="I309" s="494"/>
      <c r="J309" s="479"/>
      <c r="K309" s="479"/>
      <c r="L309" s="479"/>
      <c r="M309" s="8"/>
    </row>
    <row r="310" spans="1:15" ht="15" customHeight="1" x14ac:dyDescent="0.2">
      <c r="B310" s="462"/>
      <c r="C310" s="462"/>
      <c r="D310" s="493"/>
      <c r="E310" s="493"/>
      <c r="F310" s="493"/>
      <c r="G310" s="493"/>
      <c r="H310" s="493"/>
      <c r="I310" s="493"/>
      <c r="J310" s="479"/>
      <c r="K310" s="479"/>
      <c r="L310" s="479"/>
      <c r="M310" s="8"/>
    </row>
    <row r="311" spans="1:15" ht="15" customHeight="1" x14ac:dyDescent="0.2">
      <c r="B311" s="462"/>
      <c r="C311" s="462"/>
      <c r="D311" s="326"/>
      <c r="E311" s="326"/>
      <c r="F311" s="331"/>
      <c r="G311" s="326"/>
      <c r="H311" s="326"/>
      <c r="I311" s="326"/>
      <c r="J311" s="479"/>
      <c r="K311" s="479"/>
      <c r="L311" s="479"/>
      <c r="M311" s="8"/>
    </row>
    <row r="312" spans="1:15" ht="15" customHeight="1" thickBot="1" x14ac:dyDescent="0.25">
      <c r="B312" s="462"/>
      <c r="C312" s="462"/>
      <c r="J312" s="479"/>
      <c r="K312" s="479"/>
      <c r="L312" s="479"/>
      <c r="M312" s="8"/>
    </row>
    <row r="313" spans="1:15" ht="15" customHeight="1" thickBot="1" x14ac:dyDescent="0.25">
      <c r="B313" s="462"/>
      <c r="C313" s="462"/>
      <c r="D313" s="448" t="s">
        <v>1</v>
      </c>
      <c r="E313" s="448"/>
      <c r="F313" s="432">
        <f>F7</f>
        <v>42792</v>
      </c>
      <c r="G313" s="433"/>
      <c r="H313" s="433"/>
      <c r="I313" s="434"/>
      <c r="J313" s="479"/>
      <c r="K313" s="479"/>
      <c r="L313" s="479"/>
    </row>
    <row r="314" spans="1:15" ht="16.5" customHeight="1" thickBot="1" x14ac:dyDescent="0.25">
      <c r="B314" s="463"/>
      <c r="C314" s="463"/>
      <c r="D314" s="249" t="str">
        <f>D8</f>
        <v xml:space="preserve">Club Organis. </v>
      </c>
      <c r="E314" s="477" t="str">
        <f>E8</f>
        <v>Amicale Cycliste du Moulin à Vent</v>
      </c>
      <c r="F314" s="478"/>
      <c r="G314" s="477"/>
      <c r="H314" s="477"/>
      <c r="I314" s="477"/>
      <c r="J314" s="480"/>
      <c r="K314" s="480"/>
      <c r="L314" s="480"/>
      <c r="M314" s="100"/>
    </row>
    <row r="315" spans="1:15" ht="19.5" thickBot="1" x14ac:dyDescent="0.25">
      <c r="B315" s="446" t="s">
        <v>62</v>
      </c>
      <c r="C315" s="446"/>
      <c r="D315" s="446"/>
      <c r="E315" s="436" t="str">
        <f>E9</f>
        <v>Grand Prix d'Ouverture</v>
      </c>
      <c r="F315" s="436"/>
      <c r="G315" s="436"/>
      <c r="H315" s="436"/>
      <c r="I315" s="437"/>
      <c r="J315" s="428" t="s">
        <v>100</v>
      </c>
      <c r="K315" s="429"/>
      <c r="L315" s="354"/>
      <c r="M315" s="230"/>
    </row>
    <row r="316" spans="1:15" ht="9" customHeight="1" thickBot="1" x14ac:dyDescent="0.25"/>
    <row r="317" spans="1:15" ht="15" customHeight="1" thickBot="1" x14ac:dyDescent="0.25">
      <c r="B317" s="457" t="s">
        <v>65</v>
      </c>
      <c r="C317" s="458"/>
      <c r="D317" s="459"/>
      <c r="E317" s="449" t="str">
        <f>E11</f>
        <v xml:space="preserve">Nombre de participants </v>
      </c>
      <c r="F317" s="450"/>
      <c r="G317" s="256">
        <v>49</v>
      </c>
      <c r="H317" s="59" t="s">
        <v>96</v>
      </c>
      <c r="I317" s="257">
        <v>49.6</v>
      </c>
      <c r="J317" s="442" t="s">
        <v>93</v>
      </c>
      <c r="K317" s="440" t="s">
        <v>59</v>
      </c>
      <c r="L317" s="476"/>
      <c r="M317" s="234"/>
      <c r="N317" s="540" t="s">
        <v>74</v>
      </c>
      <c r="O317" s="541"/>
    </row>
    <row r="318" spans="1:15" s="4" customFormat="1" ht="18.75" thickBot="1" x14ac:dyDescent="0.25">
      <c r="A318" s="7"/>
      <c r="B318" s="317" t="s">
        <v>87</v>
      </c>
      <c r="C318" s="62" t="s">
        <v>4</v>
      </c>
      <c r="D318" s="63" t="s">
        <v>5</v>
      </c>
      <c r="E318" s="63" t="s">
        <v>6</v>
      </c>
      <c r="F318" s="334" t="s">
        <v>95</v>
      </c>
      <c r="G318" s="63" t="s">
        <v>7</v>
      </c>
      <c r="H318" s="64" t="s">
        <v>8</v>
      </c>
      <c r="I318" s="225" t="s">
        <v>64</v>
      </c>
      <c r="J318" s="443"/>
      <c r="K318" s="65" t="s">
        <v>12</v>
      </c>
      <c r="L318" s="66" t="s">
        <v>10</v>
      </c>
      <c r="M318" s="232"/>
      <c r="N318" s="473" t="s">
        <v>90</v>
      </c>
      <c r="O318" s="474"/>
    </row>
    <row r="319" spans="1:15" s="11" customFormat="1" ht="15" customHeight="1" x14ac:dyDescent="0.2">
      <c r="B319" s="54">
        <v>1</v>
      </c>
      <c r="C319" s="42" t="str">
        <f>'[1]Resultats 5'!F2</f>
        <v>AMENGUAL</v>
      </c>
      <c r="D319" s="43" t="str">
        <f>'[1]Resultats 5'!G2</f>
        <v>Romain</v>
      </c>
      <c r="E319" s="39" t="str">
        <f>'[1]Resultats 5'!H2</f>
        <v>Étoile  cycliste Flacenne</v>
      </c>
      <c r="F319" s="330">
        <f>'[1]Resultats 5'!M2</f>
        <v>55660226</v>
      </c>
      <c r="G319" s="44" t="str">
        <f>'[1]Resultats 5'!K2</f>
        <v>FSGT</v>
      </c>
      <c r="H319" s="45">
        <v>71</v>
      </c>
      <c r="I319" s="67" t="s">
        <v>178</v>
      </c>
      <c r="J319" s="68"/>
      <c r="K319" s="69"/>
      <c r="L319" s="70"/>
      <c r="M319" s="196"/>
      <c r="N319" s="116">
        <v>1</v>
      </c>
      <c r="O319" s="117">
        <v>30</v>
      </c>
    </row>
    <row r="320" spans="1:15" s="11" customFormat="1" ht="15" customHeight="1" x14ac:dyDescent="0.2">
      <c r="B320" s="55">
        <v>2</v>
      </c>
      <c r="C320" s="40" t="str">
        <f>'[1]Resultats 5'!F3</f>
        <v>AMBRASSI</v>
      </c>
      <c r="D320" s="40" t="str">
        <f>'[1]Resultats 5'!G3</f>
        <v>DOMINIQUE</v>
      </c>
      <c r="E320" s="39" t="str">
        <f>'[1]Resultats 5'!H3</f>
        <v>CC LAGNIEU</v>
      </c>
      <c r="F320" s="341">
        <f>'[1]Resultats 5'!M3</f>
        <v>55573918</v>
      </c>
      <c r="G320" s="39" t="str">
        <f>'[1]Resultats 5'!K3</f>
        <v>FSGT</v>
      </c>
      <c r="H320" s="41">
        <v>69</v>
      </c>
      <c r="I320" s="71" t="s">
        <v>179</v>
      </c>
      <c r="J320" s="72">
        <v>8</v>
      </c>
      <c r="K320" s="73">
        <v>1</v>
      </c>
      <c r="L320" s="74">
        <v>30</v>
      </c>
      <c r="M320" s="196"/>
      <c r="N320" s="121">
        <v>2</v>
      </c>
      <c r="O320" s="74">
        <v>26</v>
      </c>
    </row>
    <row r="321" spans="2:15" s="11" customFormat="1" ht="15" customHeight="1" x14ac:dyDescent="0.2">
      <c r="B321" s="55">
        <v>3</v>
      </c>
      <c r="C321" s="40" t="str">
        <f>'[1]Resultats 5'!F4</f>
        <v>PIRAT</v>
      </c>
      <c r="D321" s="40" t="str">
        <f>'[1]Resultats 5'!G4</f>
        <v>ABEL</v>
      </c>
      <c r="E321" s="39" t="str">
        <f>'[1]Resultats 5'!H4</f>
        <v>VC BRIGNAIS</v>
      </c>
      <c r="F321" s="341">
        <f>'[1]Resultats 5'!M4</f>
        <v>229861</v>
      </c>
      <c r="G321" s="39" t="str">
        <f>'[1]Resultats 5'!K4</f>
        <v>FSGT</v>
      </c>
      <c r="H321" s="41">
        <v>69</v>
      </c>
      <c r="I321" s="71" t="s">
        <v>179</v>
      </c>
      <c r="J321" s="72">
        <v>6</v>
      </c>
      <c r="K321" s="73">
        <v>2</v>
      </c>
      <c r="L321" s="74">
        <v>26</v>
      </c>
      <c r="M321" s="196"/>
      <c r="N321" s="121">
        <v>3</v>
      </c>
      <c r="O321" s="74">
        <v>22</v>
      </c>
    </row>
    <row r="322" spans="2:15" s="11" customFormat="1" ht="15" customHeight="1" x14ac:dyDescent="0.2">
      <c r="B322" s="55">
        <v>4</v>
      </c>
      <c r="C322" s="40" t="str">
        <f>'[1]Resultats 5'!F5</f>
        <v>BALANDRAS</v>
      </c>
      <c r="D322" s="40" t="str">
        <f>'[1]Resultats 5'!G5</f>
        <v>FLAVIE</v>
      </c>
      <c r="E322" s="39" t="str">
        <f>'[1]Resultats 5'!H5</f>
        <v>VC TREVOUX</v>
      </c>
      <c r="F322" s="341">
        <f>'[1]Resultats 5'!M5</f>
        <v>55708138</v>
      </c>
      <c r="G322" s="39" t="str">
        <f>'[1]Resultats 5'!K5</f>
        <v>FSGT</v>
      </c>
      <c r="H322" s="41">
        <v>69</v>
      </c>
      <c r="I322" s="75" t="str">
        <f t="shared" ref="I322:I356" si="21">$I$321</f>
        <v>1'</v>
      </c>
      <c r="J322" s="72">
        <v>4</v>
      </c>
      <c r="K322" s="73">
        <v>3</v>
      </c>
      <c r="L322" s="74">
        <v>22</v>
      </c>
      <c r="M322" s="196"/>
      <c r="N322" s="121">
        <v>4</v>
      </c>
      <c r="O322" s="74">
        <v>18</v>
      </c>
    </row>
    <row r="323" spans="2:15" s="11" customFormat="1" ht="15" customHeight="1" thickBot="1" x14ac:dyDescent="0.25">
      <c r="B323" s="56">
        <v>5</v>
      </c>
      <c r="C323" s="46" t="str">
        <f>'[1]Resultats 5'!F6</f>
        <v>FREMY</v>
      </c>
      <c r="D323" s="47" t="str">
        <f>'[1]Resultats 5'!G6</f>
        <v>THIERRY</v>
      </c>
      <c r="E323" s="48" t="str">
        <f>'[1]Resultats 5'!H6</f>
        <v>ROUE SPORTIVE MEXIMIEUX</v>
      </c>
      <c r="F323" s="393">
        <f>'[1]Resultats 5'!M6</f>
        <v>55594933</v>
      </c>
      <c r="G323" s="48" t="str">
        <f>'[1]Resultats 5'!K6</f>
        <v>FSGT</v>
      </c>
      <c r="H323" s="49">
        <v>69</v>
      </c>
      <c r="I323" s="76" t="str">
        <f t="shared" si="21"/>
        <v>1'</v>
      </c>
      <c r="J323" s="77">
        <v>2</v>
      </c>
      <c r="K323" s="78">
        <v>4</v>
      </c>
      <c r="L323" s="79">
        <v>18</v>
      </c>
      <c r="M323" s="196"/>
      <c r="N323" s="104">
        <v>5</v>
      </c>
      <c r="O323" s="105">
        <v>16</v>
      </c>
    </row>
    <row r="324" spans="2:15" s="11" customFormat="1" ht="15" customHeight="1" x14ac:dyDescent="0.2">
      <c r="B324" s="54">
        <v>6</v>
      </c>
      <c r="C324" s="50" t="str">
        <f>'[1]Resultats 5'!F7</f>
        <v>GRENAUD</v>
      </c>
      <c r="D324" s="50" t="str">
        <f>'[1]Resultats 5'!G7</f>
        <v>CLAUDE</v>
      </c>
      <c r="E324" s="39" t="str">
        <f>'[1]Resultats 5'!H7</f>
        <v>EC SAINT PRIEST</v>
      </c>
      <c r="F324" s="341">
        <f>'[1]Resultats 5'!M7</f>
        <v>231250</v>
      </c>
      <c r="G324" s="39" t="str">
        <f>'[1]Resultats 5'!K7</f>
        <v>FSGT</v>
      </c>
      <c r="H324" s="41">
        <v>69</v>
      </c>
      <c r="I324" s="81" t="str">
        <f t="shared" si="21"/>
        <v>1'</v>
      </c>
      <c r="J324" s="205"/>
      <c r="K324" s="69">
        <v>5</v>
      </c>
      <c r="L324" s="70">
        <v>16</v>
      </c>
      <c r="M324" s="196"/>
      <c r="N324" s="73">
        <v>6</v>
      </c>
      <c r="O324" s="74">
        <v>14</v>
      </c>
    </row>
    <row r="325" spans="2:15" s="11" customFormat="1" ht="15" customHeight="1" x14ac:dyDescent="0.2">
      <c r="B325" s="55">
        <v>7</v>
      </c>
      <c r="C325" s="40" t="str">
        <f>'[1]Resultats 5'!F8</f>
        <v>INDJENIAN</v>
      </c>
      <c r="D325" s="40" t="str">
        <f>'[1]Resultats 5'!G8</f>
        <v>ERIC</v>
      </c>
      <c r="E325" s="39" t="str">
        <f>'[1]Resultats 5'!H8</f>
        <v>VC LAGNIEU</v>
      </c>
      <c r="F325" s="341">
        <f>'[1]Resultats 5'!M8</f>
        <v>55599423</v>
      </c>
      <c r="G325" s="39" t="str">
        <f>'[1]Resultats 5'!K8</f>
        <v>FSGT</v>
      </c>
      <c r="H325" s="51" t="s">
        <v>119</v>
      </c>
      <c r="I325" s="81" t="str">
        <f t="shared" si="21"/>
        <v>1'</v>
      </c>
      <c r="J325" s="206"/>
      <c r="K325" s="73">
        <v>6</v>
      </c>
      <c r="L325" s="74">
        <v>14</v>
      </c>
      <c r="M325" s="196"/>
      <c r="N325" s="73">
        <v>7</v>
      </c>
      <c r="O325" s="74">
        <v>12</v>
      </c>
    </row>
    <row r="326" spans="2:15" s="11" customFormat="1" ht="15" customHeight="1" x14ac:dyDescent="0.2">
      <c r="B326" s="55">
        <v>8</v>
      </c>
      <c r="C326" s="40" t="str">
        <f>'[1]Resultats 5'!F9</f>
        <v>PROTAS</v>
      </c>
      <c r="D326" s="40" t="str">
        <f>'[1]Resultats 5'!G9</f>
        <v>PHILIPPE</v>
      </c>
      <c r="E326" s="39" t="str">
        <f>'[1]Resultats 5'!H9</f>
        <v>CS PONT DE CHERUY</v>
      </c>
      <c r="F326" s="341">
        <f>'[1]Resultats 5'!M9</f>
        <v>301951</v>
      </c>
      <c r="G326" s="39" t="str">
        <f>'[1]Resultats 5'!K9</f>
        <v>FSGT</v>
      </c>
      <c r="H326" s="51" t="s">
        <v>119</v>
      </c>
      <c r="I326" s="81" t="str">
        <f t="shared" si="21"/>
        <v>1'</v>
      </c>
      <c r="J326" s="206"/>
      <c r="K326" s="73">
        <v>7</v>
      </c>
      <c r="L326" s="74">
        <v>12</v>
      </c>
      <c r="M326" s="196"/>
      <c r="N326" s="73">
        <v>8</v>
      </c>
      <c r="O326" s="74">
        <v>10</v>
      </c>
    </row>
    <row r="327" spans="2:15" s="11" customFormat="1" ht="15" customHeight="1" x14ac:dyDescent="0.2">
      <c r="B327" s="55">
        <v>9</v>
      </c>
      <c r="C327" s="40" t="str">
        <f>'[1]Resultats 5'!F10</f>
        <v>CHOMAUD</v>
      </c>
      <c r="D327" s="40" t="str">
        <f>'[1]Resultats 5'!G10</f>
        <v>JOEL</v>
      </c>
      <c r="E327" s="39" t="str">
        <f>'[1]Resultats 5'!H10</f>
        <v>VC BRIGNAIS</v>
      </c>
      <c r="F327" s="341">
        <f>'[1]Resultats 5'!M10</f>
        <v>423037</v>
      </c>
      <c r="G327" s="41" t="str">
        <f>'[1]Resultats 5'!K10</f>
        <v>FSGT</v>
      </c>
      <c r="H327" s="41">
        <v>69</v>
      </c>
      <c r="I327" s="81" t="str">
        <f t="shared" si="21"/>
        <v>1'</v>
      </c>
      <c r="J327" s="206"/>
      <c r="K327" s="73">
        <v>8</v>
      </c>
      <c r="L327" s="74">
        <v>10</v>
      </c>
      <c r="M327" s="196"/>
      <c r="N327" s="73">
        <v>9</v>
      </c>
      <c r="O327" s="74">
        <v>9</v>
      </c>
    </row>
    <row r="328" spans="2:15" s="11" customFormat="1" ht="15" customHeight="1" x14ac:dyDescent="0.2">
      <c r="B328" s="55">
        <v>10</v>
      </c>
      <c r="C328" s="50" t="str">
        <f>'[1]Resultats 5'!F11</f>
        <v>GARON</v>
      </c>
      <c r="D328" s="50" t="str">
        <f>'[1]Resultats 5'!G11</f>
        <v>ALBERT</v>
      </c>
      <c r="E328" s="39" t="str">
        <f>'[1]Resultats 5'!H11</f>
        <v>CS PONT DE CHERUY</v>
      </c>
      <c r="F328" s="341">
        <f>'[1]Resultats 5'!M11</f>
        <v>55652426</v>
      </c>
      <c r="G328" s="39" t="str">
        <f>'[1]Resultats 5'!K11</f>
        <v>FSGT</v>
      </c>
      <c r="H328" s="41">
        <v>69</v>
      </c>
      <c r="I328" s="81" t="str">
        <f t="shared" si="21"/>
        <v>1'</v>
      </c>
      <c r="J328" s="206"/>
      <c r="K328" s="73">
        <v>9</v>
      </c>
      <c r="L328" s="74">
        <v>9</v>
      </c>
      <c r="M328" s="196"/>
      <c r="N328" s="73">
        <v>10</v>
      </c>
      <c r="O328" s="74">
        <v>8</v>
      </c>
    </row>
    <row r="329" spans="2:15" s="11" customFormat="1" ht="15" customHeight="1" x14ac:dyDescent="0.2">
      <c r="B329" s="55">
        <v>11</v>
      </c>
      <c r="C329" s="40" t="str">
        <f>'[1]Resultats 5'!F12</f>
        <v>DUPUIS</v>
      </c>
      <c r="D329" s="40" t="str">
        <f>'[1]Resultats 5'!G12</f>
        <v>Patrick</v>
      </c>
      <c r="E329" s="39" t="str">
        <f>'[1]Resultats 5'!H12</f>
        <v>VELO CLUB VALRHONA TAIN TOURNON</v>
      </c>
      <c r="F329" s="341">
        <f>'[1]Resultats 5'!M12</f>
        <v>55514267</v>
      </c>
      <c r="G329" s="39" t="str">
        <f>'[1]Resultats 5'!K12</f>
        <v>FSGT</v>
      </c>
      <c r="H329" s="41">
        <v>26</v>
      </c>
      <c r="I329" s="81" t="str">
        <f t="shared" si="21"/>
        <v>1'</v>
      </c>
      <c r="J329" s="206"/>
      <c r="K329" s="73"/>
      <c r="L329" s="74"/>
      <c r="M329" s="196"/>
      <c r="N329" s="73">
        <v>11</v>
      </c>
      <c r="O329" s="74">
        <v>7</v>
      </c>
    </row>
    <row r="330" spans="2:15" s="11" customFormat="1" ht="15" customHeight="1" x14ac:dyDescent="0.2">
      <c r="B330" s="55">
        <v>12</v>
      </c>
      <c r="C330" s="40" t="str">
        <f>'[1]Resultats 5'!F13</f>
        <v>BERNARD</v>
      </c>
      <c r="D330" s="40" t="str">
        <f>'[1]Resultats 5'!G13</f>
        <v>PASCAL</v>
      </c>
      <c r="E330" s="39" t="str">
        <f>'[1]Resultats 5'!H13</f>
        <v>CS PONT DE CHERUY</v>
      </c>
      <c r="F330" s="341">
        <f>'[1]Resultats 5'!M13</f>
        <v>5475166</v>
      </c>
      <c r="G330" s="39" t="str">
        <f>'[1]Resultats 5'!K13</f>
        <v>FSGT</v>
      </c>
      <c r="H330" s="51" t="s">
        <v>119</v>
      </c>
      <c r="I330" s="81" t="str">
        <f t="shared" si="21"/>
        <v>1'</v>
      </c>
      <c r="J330" s="206"/>
      <c r="K330" s="73">
        <v>10</v>
      </c>
      <c r="L330" s="74">
        <v>8</v>
      </c>
      <c r="M330" s="196"/>
      <c r="N330" s="73">
        <v>12</v>
      </c>
      <c r="O330" s="74">
        <v>6</v>
      </c>
    </row>
    <row r="331" spans="2:15" s="11" customFormat="1" ht="15" customHeight="1" x14ac:dyDescent="0.2">
      <c r="B331" s="55">
        <v>13</v>
      </c>
      <c r="C331" s="50" t="str">
        <f>'[1]Resultats 5'!F14</f>
        <v>GUIGON</v>
      </c>
      <c r="D331" s="50" t="str">
        <f>'[1]Resultats 5'!G14</f>
        <v>MICHEL</v>
      </c>
      <c r="E331" s="39" t="str">
        <f>'[1]Resultats 5'!H14</f>
        <v>VC TREVOUX</v>
      </c>
      <c r="F331" s="341">
        <f>'[1]Resultats 5'!M14</f>
        <v>55581414</v>
      </c>
      <c r="G331" s="39" t="str">
        <f>'[1]Resultats 5'!K14</f>
        <v>FSGT</v>
      </c>
      <c r="H331" s="41">
        <v>69</v>
      </c>
      <c r="I331" s="81" t="str">
        <f t="shared" si="21"/>
        <v>1'</v>
      </c>
      <c r="J331" s="206"/>
      <c r="K331" s="73">
        <v>11</v>
      </c>
      <c r="L331" s="74">
        <v>7</v>
      </c>
      <c r="M331" s="196"/>
      <c r="N331" s="73">
        <v>13</v>
      </c>
      <c r="O331" s="74">
        <v>5</v>
      </c>
    </row>
    <row r="332" spans="2:15" s="11" customFormat="1" ht="15" customHeight="1" x14ac:dyDescent="0.2">
      <c r="B332" s="55">
        <v>14</v>
      </c>
      <c r="C332" s="50" t="str">
        <f>'[1]Resultats 5'!F15</f>
        <v>WNECK</v>
      </c>
      <c r="D332" s="50" t="str">
        <f>'[1]Resultats 5'!G15</f>
        <v>GUY</v>
      </c>
      <c r="E332" s="39" t="str">
        <f>'[1]Resultats 5'!H15</f>
        <v>VC BRIGNAIS</v>
      </c>
      <c r="F332" s="341">
        <f>'[1]Resultats 5'!M15</f>
        <v>361531</v>
      </c>
      <c r="G332" s="39" t="str">
        <f>'[1]Resultats 5'!K15</f>
        <v>FSGT</v>
      </c>
      <c r="H332" s="41">
        <v>69</v>
      </c>
      <c r="I332" s="81" t="str">
        <f t="shared" si="21"/>
        <v>1'</v>
      </c>
      <c r="J332" s="206"/>
      <c r="K332" s="73">
        <v>12</v>
      </c>
      <c r="L332" s="74">
        <v>6</v>
      </c>
      <c r="M332" s="196"/>
      <c r="N332" s="323" t="s">
        <v>88</v>
      </c>
      <c r="O332" s="250">
        <v>4</v>
      </c>
    </row>
    <row r="333" spans="2:15" s="11" customFormat="1" ht="15" customHeight="1" x14ac:dyDescent="0.2">
      <c r="B333" s="55">
        <v>15</v>
      </c>
      <c r="C333" s="50" t="str">
        <f>'[1]Resultats 5'!F16</f>
        <v>ROCFORT</v>
      </c>
      <c r="D333" s="50" t="str">
        <f>'[1]Resultats 5'!G16</f>
        <v>SOPHIE</v>
      </c>
      <c r="E333" s="39" t="str">
        <f>'[1]Resultats 5'!H16</f>
        <v>AS BERTHELOT MERMOZ</v>
      </c>
      <c r="F333" s="341">
        <f>'[1]Resultats 5'!M16</f>
        <v>55661189</v>
      </c>
      <c r="G333" s="39" t="str">
        <f>'[1]Resultats 5'!K16</f>
        <v>FSGT</v>
      </c>
      <c r="H333" s="41">
        <v>69</v>
      </c>
      <c r="I333" s="81" t="str">
        <f t="shared" si="21"/>
        <v>1'</v>
      </c>
      <c r="J333" s="206"/>
      <c r="K333" s="73">
        <v>13</v>
      </c>
      <c r="L333" s="74">
        <v>5</v>
      </c>
      <c r="M333" s="196"/>
      <c r="N333" s="251" t="s">
        <v>88</v>
      </c>
      <c r="O333" s="250">
        <v>4</v>
      </c>
    </row>
    <row r="334" spans="2:15" s="11" customFormat="1" ht="15" customHeight="1" thickBot="1" x14ac:dyDescent="0.25">
      <c r="B334" s="55">
        <v>16</v>
      </c>
      <c r="C334" s="40" t="str">
        <f>'[1]Resultats 5'!F17</f>
        <v>PRAT</v>
      </c>
      <c r="D334" s="40" t="str">
        <f>'[1]Resultats 5'!G17</f>
        <v>MAURICE</v>
      </c>
      <c r="E334" s="39" t="str">
        <f>'[1]Resultats 5'!H17</f>
        <v>EC SAINT PRIEST</v>
      </c>
      <c r="F334" s="341">
        <f>'[1]Resultats 5'!M17</f>
        <v>365593</v>
      </c>
      <c r="G334" s="39" t="str">
        <f>'[1]Resultats 5'!K17</f>
        <v>FSGT</v>
      </c>
      <c r="H334" s="51" t="s">
        <v>119</v>
      </c>
      <c r="I334" s="81" t="str">
        <f t="shared" si="21"/>
        <v>1'</v>
      </c>
      <c r="J334" s="206"/>
      <c r="K334" s="73">
        <v>14</v>
      </c>
      <c r="L334" s="74">
        <v>4</v>
      </c>
      <c r="M334" s="196"/>
      <c r="N334" s="324" t="s">
        <v>89</v>
      </c>
      <c r="O334" s="325">
        <v>13</v>
      </c>
    </row>
    <row r="335" spans="2:15" s="11" customFormat="1" ht="15" customHeight="1" x14ac:dyDescent="0.2">
      <c r="B335" s="55">
        <v>17</v>
      </c>
      <c r="C335" s="50" t="str">
        <f>'[1]Resultats 5'!F18</f>
        <v>HARNOIS</v>
      </c>
      <c r="D335" s="50" t="str">
        <f>'[1]Resultats 5'!G18</f>
        <v>CLEMENTINE</v>
      </c>
      <c r="E335" s="39" t="str">
        <f>'[1]Resultats 5'!H18</f>
        <v>AC MOULIN A VENT</v>
      </c>
      <c r="F335" s="341">
        <f>'[1]Resultats 5'!M18</f>
        <v>229583</v>
      </c>
      <c r="G335" s="39" t="str">
        <f>'[1]Resultats 5'!K18</f>
        <v>FSGT</v>
      </c>
      <c r="H335" s="41">
        <v>69</v>
      </c>
      <c r="I335" s="81" t="str">
        <f t="shared" si="21"/>
        <v>1'</v>
      </c>
      <c r="J335" s="206"/>
      <c r="K335" s="73">
        <v>15</v>
      </c>
      <c r="L335" s="74">
        <v>4</v>
      </c>
      <c r="M335" s="196"/>
    </row>
    <row r="336" spans="2:15" s="11" customFormat="1" ht="15" customHeight="1" x14ac:dyDescent="0.2">
      <c r="B336" s="55">
        <v>18</v>
      </c>
      <c r="C336" s="52" t="str">
        <f>'[1]Resultats 5'!F19</f>
        <v>BURFIN</v>
      </c>
      <c r="D336" s="53" t="str">
        <f>'[1]Resultats 5'!G19</f>
        <v>DANIEL</v>
      </c>
      <c r="E336" s="39" t="str">
        <f>'[1]Resultats 5'!H19</f>
        <v>VC FRANCHEVILLE</v>
      </c>
      <c r="F336" s="341">
        <f>'[1]Resultats 5'!M19</f>
        <v>300257</v>
      </c>
      <c r="G336" s="39" t="str">
        <f>'[1]Resultats 5'!K19</f>
        <v>FSGT</v>
      </c>
      <c r="H336" s="41">
        <v>69</v>
      </c>
      <c r="I336" s="81" t="str">
        <f t="shared" si="21"/>
        <v>1'</v>
      </c>
      <c r="J336" s="206"/>
      <c r="K336" s="73">
        <v>16</v>
      </c>
      <c r="L336" s="74">
        <v>4</v>
      </c>
      <c r="M336" s="196"/>
    </row>
    <row r="337" spans="2:13" s="11" customFormat="1" ht="15" customHeight="1" x14ac:dyDescent="0.2">
      <c r="B337" s="55">
        <v>19</v>
      </c>
      <c r="C337" s="50" t="str">
        <f>'[1]Resultats 5'!F20</f>
        <v>GROS</v>
      </c>
      <c r="D337" s="50" t="str">
        <f>'[1]Resultats 5'!G20</f>
        <v>JEAN CHRISTOPHE</v>
      </c>
      <c r="E337" s="39" t="str">
        <f>'[1]Resultats 5'!H20</f>
        <v>AC MOULIN A VENT</v>
      </c>
      <c r="F337" s="341">
        <f>'[1]Resultats 5'!M20</f>
        <v>536812</v>
      </c>
      <c r="G337" s="39" t="str">
        <f>'[1]Resultats 5'!K20</f>
        <v>FSGT</v>
      </c>
      <c r="H337" s="41">
        <v>69</v>
      </c>
      <c r="I337" s="81" t="str">
        <f t="shared" si="21"/>
        <v>1'</v>
      </c>
      <c r="J337" s="206"/>
      <c r="K337" s="73">
        <v>17</v>
      </c>
      <c r="L337" s="74">
        <v>4</v>
      </c>
      <c r="M337" s="196"/>
    </row>
    <row r="338" spans="2:13" s="11" customFormat="1" ht="15" customHeight="1" x14ac:dyDescent="0.2">
      <c r="B338" s="55">
        <v>20</v>
      </c>
      <c r="C338" s="40" t="str">
        <f>'[1]Resultats 5'!F21</f>
        <v>NEDELEC</v>
      </c>
      <c r="D338" s="40" t="str">
        <f>'[1]Resultats 5'!G21</f>
        <v>PATRICK</v>
      </c>
      <c r="E338" s="39" t="str">
        <f>'[1]Resultats 5'!H21</f>
        <v>THOU VELO</v>
      </c>
      <c r="F338" s="341">
        <f>'[1]Resultats 5'!M21</f>
        <v>55652309</v>
      </c>
      <c r="G338" s="39" t="str">
        <f>'[1]Resultats 5'!K21</f>
        <v>FSGT</v>
      </c>
      <c r="H338" s="51" t="s">
        <v>119</v>
      </c>
      <c r="I338" s="81" t="str">
        <f t="shared" si="21"/>
        <v>1'</v>
      </c>
      <c r="J338" s="206"/>
      <c r="K338" s="73">
        <v>18</v>
      </c>
      <c r="L338" s="74">
        <v>4</v>
      </c>
      <c r="M338" s="196"/>
    </row>
    <row r="339" spans="2:13" s="11" customFormat="1" ht="15" customHeight="1" x14ac:dyDescent="0.2">
      <c r="B339" s="57">
        <v>21</v>
      </c>
      <c r="C339" s="40" t="str">
        <f>'[1]Resultats 5'!F22</f>
        <v>ALBEROLA</v>
      </c>
      <c r="D339" s="40" t="str">
        <f>'[1]Resultats 5'!G22</f>
        <v>SYLVIE</v>
      </c>
      <c r="E339" s="39" t="str">
        <f>'[1]Resultats 5'!H22</f>
        <v>AC FRANCHELEINS</v>
      </c>
      <c r="F339" s="341">
        <f>'[1]Resultats 5'!M22</f>
        <v>55661742</v>
      </c>
      <c r="G339" s="39" t="str">
        <f>'[1]Resultats 5'!K22</f>
        <v>FSGT</v>
      </c>
      <c r="H339" s="51" t="s">
        <v>119</v>
      </c>
      <c r="I339" s="82" t="str">
        <f t="shared" si="21"/>
        <v>1'</v>
      </c>
      <c r="J339" s="203"/>
      <c r="K339" s="73">
        <v>19</v>
      </c>
      <c r="L339" s="74">
        <v>4</v>
      </c>
      <c r="M339" s="196"/>
    </row>
    <row r="340" spans="2:13" s="11" customFormat="1" ht="15" customHeight="1" x14ac:dyDescent="0.2">
      <c r="B340" s="55">
        <v>22</v>
      </c>
      <c r="C340" s="40" t="str">
        <f>'[1]Resultats 5'!F23</f>
        <v>EXIGA</v>
      </c>
      <c r="D340" s="40" t="str">
        <f>'[1]Resultats 5'!G23</f>
        <v>MARCEL</v>
      </c>
      <c r="E340" s="39" t="str">
        <f>'[1]Resultats 5'!H23</f>
        <v>VELO GRIFFON MEYZIEU</v>
      </c>
      <c r="F340" s="341">
        <f>'[1]Resultats 5'!M23</f>
        <v>55601089</v>
      </c>
      <c r="G340" s="39" t="str">
        <f>'[1]Resultats 5'!K23</f>
        <v>FSGT</v>
      </c>
      <c r="H340" s="41">
        <v>69</v>
      </c>
      <c r="I340" s="82" t="str">
        <f t="shared" si="21"/>
        <v>1'</v>
      </c>
      <c r="J340" s="203"/>
      <c r="K340" s="73">
        <v>20</v>
      </c>
      <c r="L340" s="74">
        <v>4</v>
      </c>
      <c r="M340" s="196"/>
    </row>
    <row r="341" spans="2:13" s="11" customFormat="1" ht="15" customHeight="1" x14ac:dyDescent="0.2">
      <c r="B341" s="55">
        <v>23</v>
      </c>
      <c r="C341" s="50" t="str">
        <f>'[1]Resultats 5'!F24</f>
        <v>GOUJON</v>
      </c>
      <c r="D341" s="50" t="str">
        <f>'[1]Resultats 5'!G24</f>
        <v>MAXIME</v>
      </c>
      <c r="E341" s="39" t="str">
        <f>'[1]Resultats 5'!H24</f>
        <v>CC LAGNIEU</v>
      </c>
      <c r="F341" s="341">
        <f>'[1]Resultats 5'!M24</f>
        <v>55573927</v>
      </c>
      <c r="G341" s="39" t="str">
        <f>'[1]Resultats 5'!K24</f>
        <v>FSGT</v>
      </c>
      <c r="H341" s="41">
        <v>69</v>
      </c>
      <c r="I341" s="82" t="str">
        <f t="shared" si="21"/>
        <v>1'</v>
      </c>
      <c r="J341" s="203"/>
      <c r="K341" s="73">
        <v>21</v>
      </c>
      <c r="L341" s="74">
        <v>4</v>
      </c>
      <c r="M341" s="196"/>
    </row>
    <row r="342" spans="2:13" s="11" customFormat="1" ht="15" customHeight="1" x14ac:dyDescent="0.2">
      <c r="B342" s="55">
        <v>24</v>
      </c>
      <c r="C342" s="40" t="str">
        <f>'[1]Resultats 5'!F25</f>
        <v>JANET</v>
      </c>
      <c r="D342" s="40" t="str">
        <f>'[1]Resultats 5'!G25</f>
        <v>CHRISTIAN</v>
      </c>
      <c r="E342" s="39" t="str">
        <f>'[1]Resultats 5'!H25</f>
        <v>EC MOULIN A VENT VENISSIEUX</v>
      </c>
      <c r="F342" s="341">
        <f>'[1]Resultats 5'!M25</f>
        <v>218672</v>
      </c>
      <c r="G342" s="39" t="str">
        <f>'[1]Resultats 5'!K25</f>
        <v>FSGT</v>
      </c>
      <c r="H342" s="51" t="s">
        <v>119</v>
      </c>
      <c r="I342" s="82" t="str">
        <f t="shared" si="21"/>
        <v>1'</v>
      </c>
      <c r="J342" s="203"/>
      <c r="K342" s="73">
        <v>22</v>
      </c>
      <c r="L342" s="74">
        <v>4</v>
      </c>
      <c r="M342" s="196"/>
    </row>
    <row r="343" spans="2:13" s="11" customFormat="1" ht="15" customHeight="1" x14ac:dyDescent="0.2">
      <c r="B343" s="58">
        <v>25</v>
      </c>
      <c r="C343" s="130" t="str">
        <f>'[1]Resultats 5'!F26</f>
        <v>CHATAIN</v>
      </c>
      <c r="D343" s="130" t="str">
        <f>'[1]Resultats 5'!G26</f>
        <v>Luc</v>
      </c>
      <c r="E343" s="39" t="str">
        <f>'[1]Resultats 5'!H26</f>
        <v>Velo Club RAMBERTOIS</v>
      </c>
      <c r="F343" s="341">
        <f>'[1]Resultats 5'!M26</f>
        <v>235102</v>
      </c>
      <c r="G343" s="39" t="str">
        <f>'[1]Resultats 5'!K26</f>
        <v>FSGT</v>
      </c>
      <c r="H343" s="41">
        <v>26</v>
      </c>
      <c r="I343" s="82" t="str">
        <f t="shared" si="21"/>
        <v>1'</v>
      </c>
      <c r="J343" s="203"/>
      <c r="K343" s="73"/>
      <c r="L343" s="74"/>
      <c r="M343" s="196"/>
    </row>
    <row r="344" spans="2:13" s="11" customFormat="1" ht="15" customHeight="1" x14ac:dyDescent="0.2">
      <c r="B344" s="58">
        <v>26</v>
      </c>
      <c r="C344" s="40" t="str">
        <f>'[1]Resultats 5'!F27</f>
        <v>MILLET</v>
      </c>
      <c r="D344" s="40" t="str">
        <f>'[1]Resultats 5'!G27</f>
        <v>PIERRE</v>
      </c>
      <c r="E344" s="39" t="str">
        <f>'[1]Resultats 5'!H27</f>
        <v>VC TREVOUX</v>
      </c>
      <c r="F344" s="341">
        <f>'[1]Resultats 5'!M27</f>
        <v>55588024</v>
      </c>
      <c r="G344" s="41" t="str">
        <f>'[1]Resultats 5'!K27</f>
        <v>FSGT</v>
      </c>
      <c r="H344" s="41">
        <v>69</v>
      </c>
      <c r="I344" s="82" t="str">
        <f t="shared" si="21"/>
        <v>1'</v>
      </c>
      <c r="J344" s="203"/>
      <c r="K344" s="73">
        <v>23</v>
      </c>
      <c r="L344" s="74">
        <v>4</v>
      </c>
      <c r="M344" s="196"/>
    </row>
    <row r="345" spans="2:13" s="11" customFormat="1" ht="15" customHeight="1" x14ac:dyDescent="0.2">
      <c r="B345" s="58">
        <v>27</v>
      </c>
      <c r="C345" s="40" t="str">
        <f>'[1]Resultats 5'!F28</f>
        <v>CARRE</v>
      </c>
      <c r="D345" s="40" t="str">
        <f>'[1]Resultats 5'!G28</f>
        <v>Bernard</v>
      </c>
      <c r="E345" s="39" t="str">
        <f>'[1]Resultats 5'!H28</f>
        <v>Vélo Club Roannais</v>
      </c>
      <c r="F345" s="341">
        <f>'[1]Resultats 5'!M28</f>
        <v>143623</v>
      </c>
      <c r="G345" s="39" t="str">
        <f>'[1]Resultats 5'!K28</f>
        <v>FSGT</v>
      </c>
      <c r="H345" s="51" t="s">
        <v>120</v>
      </c>
      <c r="I345" s="82" t="str">
        <f t="shared" si="21"/>
        <v>1'</v>
      </c>
      <c r="J345" s="203"/>
      <c r="K345" s="73"/>
      <c r="L345" s="74"/>
      <c r="M345" s="196"/>
    </row>
    <row r="346" spans="2:13" s="11" customFormat="1" ht="15" customHeight="1" x14ac:dyDescent="0.2">
      <c r="B346" s="58">
        <v>28</v>
      </c>
      <c r="C346" s="50" t="str">
        <f>'[1]Resultats 5'!F29</f>
        <v>THIBAULT</v>
      </c>
      <c r="D346" s="50" t="str">
        <f>'[1]Resultats 5'!G29</f>
        <v>DAVID</v>
      </c>
      <c r="E346" s="39" t="str">
        <f>'[1]Resultats 5'!H29</f>
        <v>ROUE SPORTIVE MEXIMIEUX</v>
      </c>
      <c r="F346" s="341">
        <f>'[1]Resultats 5'!M29</f>
        <v>55576720</v>
      </c>
      <c r="G346" s="39" t="str">
        <f>'[1]Resultats 5'!K29</f>
        <v>FSGT</v>
      </c>
      <c r="H346" s="41">
        <v>69</v>
      </c>
      <c r="I346" s="82" t="str">
        <f t="shared" si="21"/>
        <v>1'</v>
      </c>
      <c r="J346" s="203"/>
      <c r="K346" s="73">
        <v>24</v>
      </c>
      <c r="L346" s="74">
        <v>4</v>
      </c>
      <c r="M346" s="196"/>
    </row>
    <row r="347" spans="2:13" s="11" customFormat="1" ht="15" customHeight="1" x14ac:dyDescent="0.2">
      <c r="B347" s="58">
        <v>29</v>
      </c>
      <c r="C347" s="40" t="str">
        <f>'[1]Resultats 5'!F30</f>
        <v>CHAMBON</v>
      </c>
      <c r="D347" s="40" t="str">
        <f>'[1]Resultats 5'!G30</f>
        <v>DAMIEN</v>
      </c>
      <c r="E347" s="39" t="str">
        <f>'[1]Resultats 5'!H30</f>
        <v>EC SAINT PRIEST</v>
      </c>
      <c r="F347" s="341">
        <f>'[1]Resultats 5'!M30</f>
        <v>55668103</v>
      </c>
      <c r="G347" s="39" t="str">
        <f>'[1]Resultats 5'!K30</f>
        <v>FSGT</v>
      </c>
      <c r="H347" s="41">
        <v>69</v>
      </c>
      <c r="I347" s="82" t="str">
        <f t="shared" si="21"/>
        <v>1'</v>
      </c>
      <c r="J347" s="203"/>
      <c r="K347" s="73">
        <v>25</v>
      </c>
      <c r="L347" s="74">
        <v>4</v>
      </c>
      <c r="M347" s="196"/>
    </row>
    <row r="348" spans="2:13" s="11" customFormat="1" ht="15" customHeight="1" x14ac:dyDescent="0.2">
      <c r="B348" s="58">
        <v>30</v>
      </c>
      <c r="C348" s="50" t="str">
        <f>'[1]Resultats 5'!F31</f>
        <v>BENOIT</v>
      </c>
      <c r="D348" s="50" t="str">
        <f>'[1]Resultats 5'!G31</f>
        <v>Christian</v>
      </c>
      <c r="E348" s="39" t="str">
        <f>'[1]Resultats 5'!H31</f>
        <v>VELO CLUB RAMBERTOIS</v>
      </c>
      <c r="F348" s="341">
        <f>'[1]Resultats 5'!M31</f>
        <v>55654723</v>
      </c>
      <c r="G348" s="41" t="str">
        <f>'[1]Resultats 5'!K31</f>
        <v>FSGT</v>
      </c>
      <c r="H348" s="41">
        <v>26</v>
      </c>
      <c r="I348" s="82" t="str">
        <f t="shared" si="21"/>
        <v>1'</v>
      </c>
      <c r="J348" s="203"/>
      <c r="K348" s="73"/>
      <c r="L348" s="74"/>
      <c r="M348" s="196"/>
    </row>
    <row r="349" spans="2:13" s="11" customFormat="1" ht="15" customHeight="1" x14ac:dyDescent="0.2">
      <c r="B349" s="58">
        <v>31</v>
      </c>
      <c r="C349" s="50" t="str">
        <f>'[1]Resultats 5'!F32</f>
        <v>VALLET</v>
      </c>
      <c r="D349" s="50" t="str">
        <f>'[1]Resultats 5'!G32</f>
        <v>GERARD</v>
      </c>
      <c r="E349" s="39" t="str">
        <f>'[1]Resultats 5'!H32</f>
        <v>ECO VILLEURBANNE</v>
      </c>
      <c r="F349" s="341">
        <f>'[1]Resultats 5'!M32</f>
        <v>217704</v>
      </c>
      <c r="G349" s="41" t="str">
        <f>'[1]Resultats 5'!K32</f>
        <v>FSGT</v>
      </c>
      <c r="H349" s="41">
        <v>69</v>
      </c>
      <c r="I349" s="103" t="str">
        <f t="shared" si="21"/>
        <v>1'</v>
      </c>
      <c r="J349" s="203"/>
      <c r="K349" s="104">
        <v>26</v>
      </c>
      <c r="L349" s="105">
        <v>4</v>
      </c>
      <c r="M349" s="196"/>
    </row>
    <row r="350" spans="2:13" s="11" customFormat="1" ht="15" customHeight="1" x14ac:dyDescent="0.2">
      <c r="B350" s="58">
        <v>32</v>
      </c>
      <c r="C350" s="50" t="str">
        <f>'[1]Resultats 5'!F33</f>
        <v>CLEMENT</v>
      </c>
      <c r="D350" s="50" t="str">
        <f>'[1]Resultats 5'!G33</f>
        <v>Pierre</v>
      </c>
      <c r="E350" s="39" t="str">
        <f>'[1]Resultats 5'!H33</f>
        <v>Vélo Sprint Romanais Péageois</v>
      </c>
      <c r="F350" s="341">
        <f>'[1]Resultats 5'!M33</f>
        <v>55653882</v>
      </c>
      <c r="G350" s="41" t="str">
        <f>'[1]Resultats 5'!K33</f>
        <v>FSGT</v>
      </c>
      <c r="H350" s="41">
        <v>26</v>
      </c>
      <c r="I350" s="103" t="str">
        <f t="shared" si="21"/>
        <v>1'</v>
      </c>
      <c r="J350" s="203"/>
      <c r="K350" s="104"/>
      <c r="L350" s="105"/>
      <c r="M350" s="196"/>
    </row>
    <row r="351" spans="2:13" s="11" customFormat="1" ht="15" customHeight="1" x14ac:dyDescent="0.2">
      <c r="B351" s="58">
        <v>33</v>
      </c>
      <c r="C351" s="50" t="str">
        <f>'[1]Resultats 5'!F34</f>
        <v>MOLLON</v>
      </c>
      <c r="D351" s="50" t="str">
        <f>'[1]Resultats 5'!G34</f>
        <v>MICHEL</v>
      </c>
      <c r="E351" s="39" t="str">
        <f>'[1]Resultats 5'!H34</f>
        <v>VC BRIGNAIS</v>
      </c>
      <c r="F351" s="341">
        <f>'[1]Resultats 5'!M34</f>
        <v>243979</v>
      </c>
      <c r="G351" s="41" t="str">
        <f>'[1]Resultats 5'!K34</f>
        <v>FSGT</v>
      </c>
      <c r="H351" s="41">
        <v>69</v>
      </c>
      <c r="I351" s="103" t="str">
        <f t="shared" si="21"/>
        <v>1'</v>
      </c>
      <c r="J351" s="203"/>
      <c r="K351" s="104">
        <v>27</v>
      </c>
      <c r="L351" s="105">
        <v>4</v>
      </c>
      <c r="M351" s="196"/>
    </row>
    <row r="352" spans="2:13" s="11" customFormat="1" ht="15" customHeight="1" x14ac:dyDescent="0.2">
      <c r="B352" s="58">
        <v>34</v>
      </c>
      <c r="C352" s="50" t="str">
        <f>'[1]Resultats 5'!F35</f>
        <v>GUEST</v>
      </c>
      <c r="D352" s="50" t="str">
        <f>'[1]Resultats 5'!G35</f>
        <v>MICHEL</v>
      </c>
      <c r="E352" s="39" t="str">
        <f>'[1]Resultats 5'!H35</f>
        <v>AC SAINT JEAN LE VIEUX</v>
      </c>
      <c r="F352" s="341">
        <f>'[1]Resultats 5'!M35</f>
        <v>55645431</v>
      </c>
      <c r="G352" s="41" t="str">
        <f>'[1]Resultats 5'!K35</f>
        <v>FSGT</v>
      </c>
      <c r="H352" s="41">
        <v>69</v>
      </c>
      <c r="I352" s="103" t="str">
        <f t="shared" si="21"/>
        <v>1'</v>
      </c>
      <c r="J352" s="203"/>
      <c r="K352" s="104">
        <v>28</v>
      </c>
      <c r="L352" s="105">
        <v>4</v>
      </c>
      <c r="M352" s="196"/>
    </row>
    <row r="353" spans="2:13" s="11" customFormat="1" ht="15" customHeight="1" x14ac:dyDescent="0.2">
      <c r="B353" s="58">
        <v>35</v>
      </c>
      <c r="C353" s="50" t="str">
        <f>'[1]Resultats 5'!F36</f>
        <v>PIPARD</v>
      </c>
      <c r="D353" s="50" t="str">
        <f>'[1]Resultats 5'!G36</f>
        <v>Andre</v>
      </c>
      <c r="E353" s="39" t="str">
        <f>'[1]Resultats 5'!H36</f>
        <v>VELO CLUB RAMBERTOIS</v>
      </c>
      <c r="F353" s="341">
        <f>'[1]Resultats 5'!M36</f>
        <v>55531883</v>
      </c>
      <c r="G353" s="41" t="str">
        <f>'[1]Resultats 5'!K36</f>
        <v>FSGT</v>
      </c>
      <c r="H353" s="41">
        <v>26</v>
      </c>
      <c r="I353" s="103" t="str">
        <f t="shared" si="21"/>
        <v>1'</v>
      </c>
      <c r="J353" s="203"/>
      <c r="K353" s="104"/>
      <c r="L353" s="105"/>
      <c r="M353" s="196"/>
    </row>
    <row r="354" spans="2:13" s="11" customFormat="1" ht="15" customHeight="1" x14ac:dyDescent="0.2">
      <c r="B354" s="58">
        <v>36</v>
      </c>
      <c r="C354" s="392" t="str">
        <f>'[1]Resultats 5'!F37</f>
        <v>HALUPKA</v>
      </c>
      <c r="D354" s="392" t="str">
        <f>'[1]Resultats 5'!G37</f>
        <v>FREDERIC</v>
      </c>
      <c r="E354" s="377" t="str">
        <f>'[1]Resultats 5'!H37</f>
        <v>TEAM DES DOMBES</v>
      </c>
      <c r="F354" s="377">
        <f>'[1]Resultats 5'!M37</f>
        <v>55589537</v>
      </c>
      <c r="G354" s="382" t="str">
        <f>'[1]Resultats 5'!K37</f>
        <v>FSGT</v>
      </c>
      <c r="H354" s="382">
        <v>69</v>
      </c>
      <c r="I354" s="364" t="str">
        <f t="shared" si="21"/>
        <v>1'</v>
      </c>
      <c r="J354" s="203"/>
      <c r="K354" s="365">
        <v>29</v>
      </c>
      <c r="L354" s="366">
        <v>4</v>
      </c>
      <c r="M354" s="196"/>
    </row>
    <row r="355" spans="2:13" s="11" customFormat="1" ht="15" customHeight="1" x14ac:dyDescent="0.2">
      <c r="B355" s="58">
        <v>37</v>
      </c>
      <c r="C355" s="392" t="str">
        <f>'[1]Resultats 5'!F38</f>
        <v>REYNAUD</v>
      </c>
      <c r="D355" s="392" t="str">
        <f>'[1]Resultats 5'!G38</f>
        <v>Jacky</v>
      </c>
      <c r="E355" s="377" t="str">
        <f>'[1]Resultats 5'!H38</f>
        <v>VELO CLUB RAMBERTOIS</v>
      </c>
      <c r="F355" s="377">
        <f>'[1]Resultats 5'!M38</f>
        <v>55537624</v>
      </c>
      <c r="G355" s="382" t="str">
        <f>'[1]Resultats 5'!K38</f>
        <v>FSGT</v>
      </c>
      <c r="H355" s="382">
        <v>26</v>
      </c>
      <c r="I355" s="364" t="str">
        <f t="shared" si="21"/>
        <v>1'</v>
      </c>
      <c r="J355" s="203"/>
      <c r="K355" s="365"/>
      <c r="L355" s="366"/>
      <c r="M355" s="196"/>
    </row>
    <row r="356" spans="2:13" s="11" customFormat="1" ht="15" customHeight="1" x14ac:dyDescent="0.2">
      <c r="B356" s="58">
        <v>38</v>
      </c>
      <c r="C356" s="392" t="str">
        <f>'[1]Resultats 5'!F39</f>
        <v>PROY</v>
      </c>
      <c r="D356" s="392" t="str">
        <f>'[1]Resultats 5'!G39</f>
        <v>GERARD</v>
      </c>
      <c r="E356" s="377" t="str">
        <f>'[1]Resultats 5'!H39</f>
        <v>VC MAX BAREL</v>
      </c>
      <c r="F356" s="377">
        <f>'[1]Resultats 5'!M39</f>
        <v>234933</v>
      </c>
      <c r="G356" s="382" t="str">
        <f>'[1]Resultats 5'!K39</f>
        <v>FSGT</v>
      </c>
      <c r="H356" s="382">
        <v>69</v>
      </c>
      <c r="I356" s="364" t="str">
        <f t="shared" si="21"/>
        <v>1'</v>
      </c>
      <c r="J356" s="203"/>
      <c r="K356" s="365">
        <v>30</v>
      </c>
      <c r="L356" s="366">
        <v>4</v>
      </c>
      <c r="M356" s="196"/>
    </row>
    <row r="357" spans="2:13" s="11" customFormat="1" ht="15" customHeight="1" x14ac:dyDescent="0.2">
      <c r="B357" s="58">
        <v>39</v>
      </c>
      <c r="C357" s="392" t="str">
        <f>'[1]Resultats 5'!F41</f>
        <v>VAUTRIN</v>
      </c>
      <c r="D357" s="392" t="str">
        <f>'[1]Resultats 5'!G41</f>
        <v>JEAN CLAUDE</v>
      </c>
      <c r="E357" s="377" t="str">
        <f>'[1]Resultats 5'!H41</f>
        <v>AC MOULIN A VENT</v>
      </c>
      <c r="F357" s="377">
        <f>'[1]Resultats 5'!M41</f>
        <v>525145</v>
      </c>
      <c r="G357" s="382" t="str">
        <f>'[1]Resultats 5'!K41</f>
        <v>FSGT</v>
      </c>
      <c r="H357" s="382">
        <v>69</v>
      </c>
      <c r="I357" s="364" t="s">
        <v>171</v>
      </c>
      <c r="J357" s="203"/>
      <c r="K357" s="365">
        <v>31</v>
      </c>
      <c r="L357" s="366">
        <v>4</v>
      </c>
      <c r="M357" s="196"/>
    </row>
    <row r="358" spans="2:13" s="11" customFormat="1" ht="15" customHeight="1" x14ac:dyDescent="0.2">
      <c r="B358" s="58">
        <v>40</v>
      </c>
      <c r="C358" s="392" t="str">
        <f>'[1]Resultats 5'!F42</f>
        <v>THIEBAUT</v>
      </c>
      <c r="D358" s="392" t="str">
        <f>'[1]Resultats 5'!G42</f>
        <v>Dominique</v>
      </c>
      <c r="E358" s="377" t="str">
        <f>'[1]Resultats 5'!H42</f>
        <v>UC TULLINS FURES</v>
      </c>
      <c r="F358" s="377">
        <f>'[1]Resultats 5'!M42</f>
        <v>55603182</v>
      </c>
      <c r="G358" s="382" t="str">
        <f>'[1]Resultats 5'!K42</f>
        <v>FSGT</v>
      </c>
      <c r="H358" s="382">
        <v>38</v>
      </c>
      <c r="I358" s="364" t="s">
        <v>171</v>
      </c>
      <c r="J358" s="203"/>
      <c r="K358" s="365"/>
      <c r="L358" s="366"/>
      <c r="M358" s="196"/>
    </row>
    <row r="359" spans="2:13" s="11" customFormat="1" ht="15" customHeight="1" x14ac:dyDescent="0.2">
      <c r="B359" s="58">
        <v>41</v>
      </c>
      <c r="C359" s="392" t="str">
        <f>'[1]Resultats 5'!F43</f>
        <v>CHARLOT</v>
      </c>
      <c r="D359" s="392" t="str">
        <f>'[1]Resultats 5'!G43</f>
        <v>Solenne</v>
      </c>
      <c r="E359" s="377" t="str">
        <f>'[1]Resultats 5'!H43</f>
        <v>Étoile Cycliste Flacéenne</v>
      </c>
      <c r="F359" s="377">
        <f>'[1]Resultats 5'!M43</f>
        <v>55713746</v>
      </c>
      <c r="G359" s="382" t="str">
        <f>'[1]Resultats 5'!K43</f>
        <v>FSGT</v>
      </c>
      <c r="H359" s="382">
        <v>71</v>
      </c>
      <c r="I359" s="364" t="s">
        <v>175</v>
      </c>
      <c r="J359" s="203"/>
      <c r="K359" s="365"/>
      <c r="L359" s="366"/>
      <c r="M359" s="196"/>
    </row>
    <row r="360" spans="2:13" s="11" customFormat="1" ht="15" customHeight="1" x14ac:dyDescent="0.2">
      <c r="B360" s="58">
        <v>42</v>
      </c>
      <c r="C360" s="392" t="str">
        <f>'[1]Resultats 5'!F44</f>
        <v>BONINE</v>
      </c>
      <c r="D360" s="392" t="str">
        <f>'[1]Resultats 5'!G44</f>
        <v>SYLVERE</v>
      </c>
      <c r="E360" s="377" t="str">
        <f>'[1]Resultats 5'!H44</f>
        <v>THOU VELO</v>
      </c>
      <c r="F360" s="377">
        <f>'[1]Resultats 5'!M44</f>
        <v>55652720</v>
      </c>
      <c r="G360" s="382" t="str">
        <f>'[1]Resultats 5'!K44</f>
        <v>FSGT</v>
      </c>
      <c r="H360" s="382">
        <v>69</v>
      </c>
      <c r="I360" s="364" t="s">
        <v>175</v>
      </c>
      <c r="J360" s="203"/>
      <c r="K360" s="365">
        <v>32</v>
      </c>
      <c r="L360" s="366">
        <v>4</v>
      </c>
      <c r="M360" s="196"/>
    </row>
    <row r="361" spans="2:13" s="11" customFormat="1" ht="15" customHeight="1" x14ac:dyDescent="0.2">
      <c r="B361" s="58">
        <v>43</v>
      </c>
      <c r="C361" s="392" t="str">
        <f>'[1]Resultats 5'!F45</f>
        <v>REIGNER</v>
      </c>
      <c r="D361" s="392" t="str">
        <f>'[1]Resultats 5'!G45</f>
        <v>GEORGES</v>
      </c>
      <c r="E361" s="377" t="str">
        <f>'[1]Resultats 5'!H45</f>
        <v>VC BRIGNAIS</v>
      </c>
      <c r="F361" s="377">
        <f>'[1]Resultats 5'!M45</f>
        <v>252962</v>
      </c>
      <c r="G361" s="382" t="str">
        <f>'[1]Resultats 5'!K45</f>
        <v>FSGT</v>
      </c>
      <c r="H361" s="382">
        <v>69</v>
      </c>
      <c r="I361" s="364" t="s">
        <v>175</v>
      </c>
      <c r="J361" s="203"/>
      <c r="K361" s="365">
        <v>33</v>
      </c>
      <c r="L361" s="366">
        <v>4</v>
      </c>
      <c r="M361" s="196"/>
    </row>
    <row r="362" spans="2:13" s="11" customFormat="1" ht="15" customHeight="1" x14ac:dyDescent="0.2">
      <c r="B362" s="58">
        <v>44</v>
      </c>
      <c r="C362" s="392" t="str">
        <f>'[1]Resultats 5'!F46</f>
        <v>SOUSSAN</v>
      </c>
      <c r="D362" s="392" t="str">
        <f>'[1]Resultats 5'!G46</f>
        <v>CHRISTIAN</v>
      </c>
      <c r="E362" s="377" t="str">
        <f>'[1]Resultats 5'!H46</f>
        <v>VC CORBAS</v>
      </c>
      <c r="F362" s="377">
        <f>'[1]Resultats 5'!M46</f>
        <v>160821</v>
      </c>
      <c r="G362" s="382" t="str">
        <f>'[1]Resultats 5'!K46</f>
        <v>FSGT</v>
      </c>
      <c r="H362" s="382">
        <v>69</v>
      </c>
      <c r="I362" s="398" t="s">
        <v>175</v>
      </c>
      <c r="J362" s="203"/>
      <c r="K362" s="365">
        <v>34</v>
      </c>
      <c r="L362" s="366">
        <v>4</v>
      </c>
      <c r="M362" s="196"/>
    </row>
    <row r="363" spans="2:13" s="11" customFormat="1" ht="15" customHeight="1" x14ac:dyDescent="0.2">
      <c r="B363" s="58">
        <v>45</v>
      </c>
      <c r="C363" s="392" t="str">
        <f>'[1]Resultats 5'!F47</f>
        <v>RABANY</v>
      </c>
      <c r="D363" s="392" t="str">
        <f>'[1]Resultats 5'!G47</f>
        <v>Roland</v>
      </c>
      <c r="E363" s="377" t="str">
        <f>'[1]Resultats 5'!H47</f>
        <v>USP ISSOIRE</v>
      </c>
      <c r="F363" s="377">
        <f>'[1]Resultats 5'!M47</f>
        <v>65554717</v>
      </c>
      <c r="G363" s="382" t="str">
        <f>'[1]Resultats 5'!K47</f>
        <v>UFOLEP</v>
      </c>
      <c r="H363" s="382">
        <v>63</v>
      </c>
      <c r="I363" s="398" t="s">
        <v>183</v>
      </c>
      <c r="J363" s="203"/>
      <c r="K363" s="365"/>
      <c r="L363" s="366"/>
      <c r="M363" s="196"/>
    </row>
    <row r="364" spans="2:13" s="11" customFormat="1" ht="15" customHeight="1" x14ac:dyDescent="0.2">
      <c r="B364" s="380">
        <v>46</v>
      </c>
      <c r="C364" s="392" t="s">
        <v>185</v>
      </c>
      <c r="D364" s="392" t="s">
        <v>186</v>
      </c>
      <c r="E364" s="377" t="s">
        <v>187</v>
      </c>
      <c r="F364" s="377">
        <v>485180</v>
      </c>
      <c r="G364" s="382" t="s">
        <v>118</v>
      </c>
      <c r="H364" s="382">
        <v>69</v>
      </c>
      <c r="I364" s="398"/>
      <c r="J364" s="203"/>
      <c r="K364" s="399">
        <v>35</v>
      </c>
      <c r="L364" s="400">
        <v>4</v>
      </c>
      <c r="M364" s="196"/>
    </row>
    <row r="365" spans="2:13" s="11" customFormat="1" ht="15" customHeight="1" x14ac:dyDescent="0.2">
      <c r="B365" s="58" t="s">
        <v>50</v>
      </c>
      <c r="C365" s="40" t="str">
        <f>'[1]Resultats 5'!F48</f>
        <v>DERRE</v>
      </c>
      <c r="D365" s="40" t="str">
        <f>'[1]Resultats 5'!G48</f>
        <v>Jean Claude</v>
      </c>
      <c r="E365" s="39" t="str">
        <f>'[1]Resultats 5'!H48</f>
        <v>BRISON ST INNOCENT Cyclisme</v>
      </c>
      <c r="F365" s="341">
        <f>'[1]Resultats 5'!M48</f>
        <v>55654160</v>
      </c>
      <c r="G365" s="39" t="str">
        <f>'[1]Resultats 5'!K48</f>
        <v>FSGT</v>
      </c>
      <c r="H365" s="51" t="s">
        <v>121</v>
      </c>
      <c r="I365" s="398"/>
      <c r="J365" s="203"/>
      <c r="K365" s="104"/>
      <c r="L365" s="105"/>
      <c r="M365" s="196"/>
    </row>
    <row r="366" spans="2:13" s="11" customFormat="1" ht="15" customHeight="1" x14ac:dyDescent="0.2">
      <c r="B366" s="58" t="s">
        <v>50</v>
      </c>
      <c r="C366" s="401" t="s">
        <v>180</v>
      </c>
      <c r="D366" s="401" t="s">
        <v>181</v>
      </c>
      <c r="E366" s="377" t="s">
        <v>182</v>
      </c>
      <c r="F366" s="377">
        <v>230305</v>
      </c>
      <c r="G366" s="377" t="s">
        <v>118</v>
      </c>
      <c r="H366" s="382">
        <v>69</v>
      </c>
      <c r="I366" s="398"/>
      <c r="J366" s="203"/>
      <c r="K366" s="399" t="s">
        <v>218</v>
      </c>
      <c r="L366" s="400">
        <v>4</v>
      </c>
      <c r="M366" s="196"/>
    </row>
    <row r="367" spans="2:13" s="11" customFormat="1" ht="15" customHeight="1" thickBot="1" x14ac:dyDescent="0.25">
      <c r="B367" s="58" t="s">
        <v>50</v>
      </c>
      <c r="C367" s="40" t="str">
        <f>'[1]Resultats 5'!F50</f>
        <v>DAZEUR</v>
      </c>
      <c r="D367" s="40" t="str">
        <f>'[1]Resultats 5'!G50</f>
        <v>DANIEL</v>
      </c>
      <c r="E367" s="39" t="str">
        <f>'[1]Resultats 5'!H50</f>
        <v>EC MOULIN A VENT VENISSIEUX</v>
      </c>
      <c r="F367" s="341">
        <f>'[1]Resultats 5'!M50</f>
        <v>218670</v>
      </c>
      <c r="G367" s="39" t="str">
        <f>'[1]Resultats 5'!K50</f>
        <v>FSGT</v>
      </c>
      <c r="H367" s="51" t="s">
        <v>119</v>
      </c>
      <c r="I367" s="398"/>
      <c r="J367" s="203"/>
      <c r="K367" s="104" t="s">
        <v>218</v>
      </c>
      <c r="L367" s="105">
        <v>4</v>
      </c>
      <c r="M367" s="196"/>
    </row>
    <row r="368" spans="2:13" s="11" customFormat="1" ht="15" customHeight="1" x14ac:dyDescent="0.2">
      <c r="B368" s="61" t="s">
        <v>94</v>
      </c>
      <c r="C368" s="194"/>
      <c r="D368" s="194"/>
      <c r="E368" s="102"/>
      <c r="F368" s="330"/>
      <c r="G368" s="263"/>
      <c r="H368" s="263"/>
      <c r="I368" s="263"/>
      <c r="J368" s="281"/>
      <c r="K368" s="281"/>
      <c r="L368" s="84"/>
      <c r="M368" s="196"/>
    </row>
    <row r="369" spans="1:13" s="11" customFormat="1" ht="5.25" customHeight="1" thickBot="1" x14ac:dyDescent="0.25">
      <c r="B369" s="162"/>
      <c r="C369" s="194"/>
      <c r="D369" s="194"/>
      <c r="E369" s="102"/>
      <c r="F369" s="330"/>
      <c r="G369" s="263"/>
      <c r="H369" s="263"/>
      <c r="I369" s="263"/>
      <c r="J369" s="282"/>
      <c r="K369" s="282"/>
      <c r="L369" s="84"/>
      <c r="M369" s="196"/>
    </row>
    <row r="370" spans="1:13" s="11" customFormat="1" ht="15" customHeight="1" thickBot="1" x14ac:dyDescent="0.25">
      <c r="B370" s="444" t="s">
        <v>75</v>
      </c>
      <c r="C370" s="445"/>
      <c r="D370" s="445"/>
      <c r="E370" s="449" t="str">
        <f>E11</f>
        <v xml:space="preserve">Nombre de participants </v>
      </c>
      <c r="F370" s="450"/>
      <c r="G370" s="256">
        <v>5</v>
      </c>
      <c r="H370" s="59" t="s">
        <v>2</v>
      </c>
      <c r="I370" s="257">
        <v>49.6</v>
      </c>
      <c r="J370" s="471" t="s">
        <v>3</v>
      </c>
      <c r="K370" s="440" t="s">
        <v>59</v>
      </c>
      <c r="L370" s="476"/>
      <c r="M370" s="196"/>
    </row>
    <row r="371" spans="1:13" s="11" customFormat="1" ht="15" customHeight="1" thickBot="1" x14ac:dyDescent="0.25">
      <c r="B371" s="85" t="s">
        <v>87</v>
      </c>
      <c r="C371" s="86" t="s">
        <v>4</v>
      </c>
      <c r="D371" s="87" t="s">
        <v>5</v>
      </c>
      <c r="E371" s="279" t="s">
        <v>6</v>
      </c>
      <c r="F371" s="334" t="s">
        <v>95</v>
      </c>
      <c r="G371" s="279" t="s">
        <v>7</v>
      </c>
      <c r="H371" s="279" t="s">
        <v>8</v>
      </c>
      <c r="I371" s="225" t="s">
        <v>64</v>
      </c>
      <c r="J371" s="472"/>
      <c r="K371" s="88" t="s">
        <v>12</v>
      </c>
      <c r="L371" s="66" t="s">
        <v>10</v>
      </c>
      <c r="M371" s="196"/>
    </row>
    <row r="372" spans="1:13" s="11" customFormat="1" ht="15" customHeight="1" x14ac:dyDescent="0.2">
      <c r="B372" s="89">
        <v>1</v>
      </c>
      <c r="C372" s="90" t="str">
        <f>'[1]inscr 5'!D22</f>
        <v>BALANDRAS</v>
      </c>
      <c r="D372" s="90" t="str">
        <f>'[1]inscr 5'!E22</f>
        <v>FLAVIE</v>
      </c>
      <c r="E372" s="111" t="str">
        <f>'[1]inscr 5'!F22</f>
        <v>VC TREVOUX</v>
      </c>
      <c r="F372" s="319">
        <f>'[1]inscr 5'!$C$22</f>
        <v>55708138</v>
      </c>
      <c r="G372" s="111" t="str">
        <f>'[1]inscr 5'!I22</f>
        <v>FSGT</v>
      </c>
      <c r="H372" s="278">
        <f>'[1]inscr 5'!J22</f>
        <v>69</v>
      </c>
      <c r="I372" s="91" t="s">
        <v>189</v>
      </c>
      <c r="J372" s="92"/>
      <c r="K372" s="93">
        <v>1</v>
      </c>
      <c r="L372" s="70"/>
      <c r="M372" s="196"/>
    </row>
    <row r="373" spans="1:13" s="11" customFormat="1" ht="15" customHeight="1" x14ac:dyDescent="0.2">
      <c r="B373" s="283">
        <v>2</v>
      </c>
      <c r="C373" s="50" t="str">
        <f>'[1]inscr 5'!D50</f>
        <v>ROCFORT</v>
      </c>
      <c r="D373" s="50" t="str">
        <f>'[1]inscr 5'!E50</f>
        <v>SOPHIE</v>
      </c>
      <c r="E373" s="176" t="str">
        <f>'[1]inscr 5'!F50</f>
        <v>AS BERTHELOT MERMOZ</v>
      </c>
      <c r="F373" s="342">
        <f>'[1]inscr 5'!$C$50</f>
        <v>55661189</v>
      </c>
      <c r="G373" s="176" t="str">
        <f>'[1]inscr 5'!I50</f>
        <v>FSGT</v>
      </c>
      <c r="H373" s="240">
        <f>'[1]inscr 5'!J50</f>
        <v>69</v>
      </c>
      <c r="I373" s="242" t="s">
        <v>148</v>
      </c>
      <c r="J373" s="241"/>
      <c r="K373" s="243">
        <v>2</v>
      </c>
      <c r="L373" s="244"/>
      <c r="M373" s="196"/>
    </row>
    <row r="374" spans="1:13" s="11" customFormat="1" ht="15" customHeight="1" x14ac:dyDescent="0.2">
      <c r="B374" s="283">
        <v>3</v>
      </c>
      <c r="C374" s="50" t="str">
        <f>'[1]inscr 5'!D39</f>
        <v>HARNOIS</v>
      </c>
      <c r="D374" s="50" t="str">
        <f>'[1]inscr 5'!E39</f>
        <v>CLEMENTINE</v>
      </c>
      <c r="E374" s="176" t="str">
        <f>'[1]inscr 5'!F39</f>
        <v>AC MOULIN A VENT</v>
      </c>
      <c r="F374" s="342">
        <f>'[1]inscr 5'!$C$39</f>
        <v>229583</v>
      </c>
      <c r="G374" s="176" t="str">
        <f>'[1]inscr 5'!I39</f>
        <v>FSGT</v>
      </c>
      <c r="H374" s="240">
        <f>'[1]inscr 5'!J39</f>
        <v>69</v>
      </c>
      <c r="I374" s="242" t="s">
        <v>148</v>
      </c>
      <c r="J374" s="241"/>
      <c r="K374" s="285">
        <v>3</v>
      </c>
      <c r="L374" s="286"/>
      <c r="M374" s="196"/>
    </row>
    <row r="375" spans="1:13" s="11" customFormat="1" ht="15" customHeight="1" x14ac:dyDescent="0.2">
      <c r="B375" s="283">
        <v>4</v>
      </c>
      <c r="C375" s="50" t="str">
        <f>'[1]inscr 5'!D20</f>
        <v>ALBEROLA</v>
      </c>
      <c r="D375" s="50" t="str">
        <f>'[1]inscr 5'!E20</f>
        <v>SYLVIE</v>
      </c>
      <c r="E375" s="176" t="str">
        <f>'[1]inscr 5'!F20</f>
        <v>AC FRANCHELEINS</v>
      </c>
      <c r="F375" s="342">
        <f>'[1]inscr 5'!$C$20</f>
        <v>55661742</v>
      </c>
      <c r="G375" s="176" t="str">
        <f>'[1]inscr 5'!I20</f>
        <v>FSGT</v>
      </c>
      <c r="H375" s="240">
        <f>'[1]inscr 5'!J20</f>
        <v>69</v>
      </c>
      <c r="I375" s="242" t="s">
        <v>148</v>
      </c>
      <c r="J375" s="241"/>
      <c r="K375" s="285">
        <v>4</v>
      </c>
      <c r="L375" s="286"/>
      <c r="M375" s="196"/>
    </row>
    <row r="376" spans="1:13" s="11" customFormat="1" ht="15" customHeight="1" thickBot="1" x14ac:dyDescent="0.25">
      <c r="B376" s="94">
        <v>5</v>
      </c>
      <c r="C376" s="106" t="str">
        <f>'[1]inscr 5'!D25</f>
        <v>CHARLOT</v>
      </c>
      <c r="D376" s="106" t="str">
        <f>'[1]inscr 5'!E25</f>
        <v>Solenne</v>
      </c>
      <c r="E376" s="107" t="str">
        <f>'[1]inscr 5'!F25</f>
        <v>Étoile Cycliste Flacéenne</v>
      </c>
      <c r="F376" s="348">
        <f>'[1]inscr 5'!$C$25</f>
        <v>55713746</v>
      </c>
      <c r="G376" s="107" t="str">
        <f>'[1]inscr 5'!I25</f>
        <v>FSGT</v>
      </c>
      <c r="H376" s="108">
        <f>'[1]inscr 5'!J25</f>
        <v>71</v>
      </c>
      <c r="I376" s="284" t="s">
        <v>175</v>
      </c>
      <c r="J376" s="96"/>
      <c r="K376" s="287"/>
      <c r="L376" s="288"/>
      <c r="M376" s="196"/>
    </row>
    <row r="377" spans="1:13" s="11" customFormat="1" ht="15" customHeight="1" thickBot="1" x14ac:dyDescent="0.25">
      <c r="A377" s="2"/>
      <c r="B377" s="61"/>
      <c r="C377" s="61"/>
      <c r="D377" s="61"/>
      <c r="E377" s="61"/>
      <c r="F377" s="61"/>
      <c r="G377" s="61"/>
      <c r="H377" s="61"/>
      <c r="I377" s="61"/>
      <c r="J377" s="280"/>
      <c r="K377" s="280"/>
      <c r="L377" s="84"/>
      <c r="M377" s="84"/>
    </row>
    <row r="378" spans="1:13" s="11" customFormat="1" ht="15" customHeight="1" thickBot="1" x14ac:dyDescent="0.25">
      <c r="B378" s="444" t="s">
        <v>15</v>
      </c>
      <c r="C378" s="445"/>
      <c r="D378" s="445"/>
      <c r="E378" s="449" t="str">
        <f>E11</f>
        <v xml:space="preserve">Nombre de participants </v>
      </c>
      <c r="F378" s="450"/>
      <c r="G378" s="256">
        <v>1</v>
      </c>
      <c r="H378" s="59" t="s">
        <v>96</v>
      </c>
      <c r="I378" s="257">
        <v>27.9</v>
      </c>
      <c r="J378" s="471" t="s">
        <v>3</v>
      </c>
      <c r="K378" s="440" t="s">
        <v>59</v>
      </c>
      <c r="L378" s="476"/>
      <c r="M378" s="233"/>
    </row>
    <row r="379" spans="1:13" s="11" customFormat="1" ht="16.5" customHeight="1" thickBot="1" x14ac:dyDescent="0.25">
      <c r="B379" s="85" t="s">
        <v>87</v>
      </c>
      <c r="C379" s="86" t="s">
        <v>4</v>
      </c>
      <c r="D379" s="87" t="s">
        <v>5</v>
      </c>
      <c r="E379" s="279" t="s">
        <v>6</v>
      </c>
      <c r="F379" s="334" t="s">
        <v>95</v>
      </c>
      <c r="G379" s="279" t="s">
        <v>7</v>
      </c>
      <c r="H379" s="279" t="s">
        <v>8</v>
      </c>
      <c r="I379" s="225" t="s">
        <v>64</v>
      </c>
      <c r="J379" s="472"/>
      <c r="K379" s="88" t="s">
        <v>12</v>
      </c>
      <c r="L379" s="66" t="s">
        <v>10</v>
      </c>
      <c r="M379" s="232"/>
    </row>
    <row r="380" spans="1:13" s="11" customFormat="1" ht="15" customHeight="1" x14ac:dyDescent="0.2">
      <c r="B380" s="89">
        <v>1</v>
      </c>
      <c r="C380" s="90" t="str">
        <f>'[1]Resultats 5'!F49</f>
        <v>COLANTONIO</v>
      </c>
      <c r="D380" s="90" t="str">
        <f>'[1]Resultats 5'!G49</f>
        <v>ROMAIN</v>
      </c>
      <c r="E380" s="111" t="str">
        <f>'[1]Resultats 5'!H49</f>
        <v>LYON SPRINT EVOLUTION</v>
      </c>
      <c r="F380" s="319">
        <f>'[1]Resultats 5'!$M$49</f>
        <v>485180</v>
      </c>
      <c r="G380" s="111" t="str">
        <f>'[1]Resultats 5'!$K$49</f>
        <v>FSGT</v>
      </c>
      <c r="H380" s="278" t="s">
        <v>119</v>
      </c>
      <c r="I380" s="91" t="s">
        <v>188</v>
      </c>
      <c r="J380" s="92"/>
      <c r="K380" s="93">
        <v>1</v>
      </c>
      <c r="L380" s="70">
        <v>30</v>
      </c>
      <c r="M380" s="196"/>
    </row>
    <row r="381" spans="1:13" s="11" customFormat="1" ht="15" customHeight="1" x14ac:dyDescent="0.2">
      <c r="B381" s="238">
        <v>2</v>
      </c>
      <c r="C381" s="239"/>
      <c r="D381" s="239"/>
      <c r="E381" s="176"/>
      <c r="F381" s="342"/>
      <c r="G381" s="176"/>
      <c r="H381" s="240"/>
      <c r="I381" s="242"/>
      <c r="J381" s="241"/>
      <c r="K381" s="243"/>
      <c r="L381" s="244"/>
      <c r="M381" s="196"/>
    </row>
    <row r="382" spans="1:13" s="11" customFormat="1" ht="15" customHeight="1" thickBot="1" x14ac:dyDescent="0.25">
      <c r="B382" s="94">
        <v>3</v>
      </c>
      <c r="C382" s="106" t="s">
        <v>63</v>
      </c>
      <c r="D382" s="106" t="s">
        <v>63</v>
      </c>
      <c r="E382" s="107" t="s">
        <v>63</v>
      </c>
      <c r="F382" s="348"/>
      <c r="G382" s="107" t="s">
        <v>63</v>
      </c>
      <c r="H382" s="108" t="s">
        <v>63</v>
      </c>
      <c r="I382" s="95" t="s">
        <v>63</v>
      </c>
      <c r="J382" s="96"/>
      <c r="K382" s="97"/>
      <c r="L382" s="98"/>
      <c r="M382" s="196"/>
    </row>
    <row r="383" spans="1:13" s="11" customFormat="1" ht="15" customHeight="1" x14ac:dyDescent="0.2">
      <c r="B383" s="102"/>
      <c r="C383" s="194"/>
      <c r="D383" s="194"/>
      <c r="E383" s="102"/>
      <c r="F383" s="330"/>
      <c r="G383" s="102"/>
      <c r="H383" s="136"/>
      <c r="I383" s="136"/>
      <c r="J383" s="197"/>
      <c r="K383" s="195"/>
      <c r="L383" s="196"/>
      <c r="M383" s="196"/>
    </row>
    <row r="384" spans="1:13" ht="12.75" customHeight="1" x14ac:dyDescent="0.2">
      <c r="B384" s="464"/>
      <c r="C384" s="464"/>
      <c r="D384" s="61"/>
      <c r="E384" s="61"/>
      <c r="F384" s="61"/>
      <c r="G384" s="61"/>
      <c r="H384" s="61"/>
      <c r="I384" s="61"/>
      <c r="J384" s="61"/>
      <c r="K384" s="61"/>
      <c r="L384" s="61"/>
      <c r="M384" s="61"/>
    </row>
    <row r="385" spans="2:13" ht="15" customHeight="1" x14ac:dyDescent="0.2">
      <c r="B385" s="464"/>
      <c r="C385" s="464"/>
      <c r="D385" s="460" t="s">
        <v>36</v>
      </c>
      <c r="E385" s="460"/>
      <c r="F385" s="460"/>
      <c r="G385" s="460"/>
      <c r="H385" s="460"/>
      <c r="I385" s="460"/>
      <c r="J385" s="460"/>
      <c r="K385" s="460"/>
      <c r="L385" s="460"/>
      <c r="M385" s="100"/>
    </row>
    <row r="386" spans="2:13" ht="15" customHeight="1" x14ac:dyDescent="0.2">
      <c r="B386" s="464"/>
      <c r="C386" s="464"/>
      <c r="D386" s="460"/>
      <c r="E386" s="460"/>
      <c r="F386" s="460"/>
      <c r="G386" s="460"/>
      <c r="H386" s="460"/>
      <c r="I386" s="460"/>
      <c r="J386" s="460"/>
      <c r="K386" s="460"/>
      <c r="L386" s="460"/>
      <c r="M386" s="209"/>
    </row>
    <row r="387" spans="2:13" ht="15" customHeight="1" x14ac:dyDescent="0.2">
      <c r="B387" s="464"/>
      <c r="C387" s="464"/>
      <c r="D387" s="460"/>
      <c r="E387" s="460"/>
      <c r="F387" s="460"/>
      <c r="G387" s="460"/>
      <c r="H387" s="460"/>
      <c r="I387" s="460"/>
      <c r="J387" s="460"/>
      <c r="K387" s="460"/>
      <c r="L387" s="460"/>
      <c r="M387" s="209"/>
    </row>
    <row r="388" spans="2:13" ht="13.5" customHeight="1" x14ac:dyDescent="0.25">
      <c r="B388" s="464"/>
      <c r="C388" s="464"/>
      <c r="D388" s="300" t="s">
        <v>104</v>
      </c>
      <c r="E388" s="300"/>
      <c r="F388" s="300"/>
      <c r="G388" s="300"/>
      <c r="H388" s="300"/>
      <c r="I388" s="300"/>
      <c r="J388" s="300"/>
      <c r="K388" s="298"/>
      <c r="L388" s="296"/>
      <c r="M388" s="277"/>
    </row>
    <row r="389" spans="2:13" ht="11.25" customHeight="1" thickBot="1" x14ac:dyDescent="0.25">
      <c r="B389" s="464"/>
      <c r="C389" s="464"/>
      <c r="D389" s="292"/>
      <c r="E389" s="292"/>
      <c r="F389" s="292"/>
      <c r="G389" s="292"/>
      <c r="H389" s="292"/>
      <c r="I389" s="292"/>
      <c r="J389" s="292"/>
      <c r="K389" s="292"/>
      <c r="L389" s="292"/>
      <c r="M389" s="209"/>
    </row>
    <row r="390" spans="2:13" ht="27.75" customHeight="1" thickBot="1" x14ac:dyDescent="0.25">
      <c r="B390" s="464"/>
      <c r="C390" s="464"/>
      <c r="D390" s="301" t="s">
        <v>81</v>
      </c>
      <c r="E390" s="467" t="s">
        <v>4</v>
      </c>
      <c r="F390" s="468"/>
      <c r="G390" s="469"/>
      <c r="H390" s="469"/>
      <c r="I390" s="470"/>
      <c r="J390" s="302" t="s">
        <v>86</v>
      </c>
      <c r="K390" s="504" t="s">
        <v>97</v>
      </c>
      <c r="L390" s="505"/>
      <c r="M390" s="277"/>
    </row>
    <row r="391" spans="2:13" ht="15" customHeight="1" x14ac:dyDescent="0.2">
      <c r="B391" s="464"/>
      <c r="C391" s="464"/>
      <c r="D391" s="303" t="s">
        <v>76</v>
      </c>
      <c r="E391" s="465" t="s">
        <v>105</v>
      </c>
      <c r="F391" s="466"/>
      <c r="G391" s="466"/>
      <c r="H391" s="466"/>
      <c r="I391" s="466"/>
      <c r="J391" s="374"/>
      <c r="K391" s="410">
        <v>536808</v>
      </c>
      <c r="L391" s="411"/>
      <c r="M391" s="210"/>
    </row>
    <row r="392" spans="2:13" ht="15" customHeight="1" x14ac:dyDescent="0.2">
      <c r="B392" s="464"/>
      <c r="C392" s="464"/>
      <c r="D392" s="304" t="s">
        <v>77</v>
      </c>
      <c r="E392" s="451" t="s">
        <v>106</v>
      </c>
      <c r="F392" s="452"/>
      <c r="G392" s="453"/>
      <c r="H392" s="453"/>
      <c r="I392" s="453"/>
      <c r="J392" s="373"/>
      <c r="K392" s="506">
        <v>55589058</v>
      </c>
      <c r="L392" s="507"/>
      <c r="M392" s="80"/>
    </row>
    <row r="393" spans="2:13" ht="15" customHeight="1" x14ac:dyDescent="0.2">
      <c r="B393" s="461" t="s">
        <v>91</v>
      </c>
      <c r="C393" s="461"/>
      <c r="D393" s="304" t="s">
        <v>77</v>
      </c>
      <c r="E393" s="451" t="s">
        <v>107</v>
      </c>
      <c r="F393" s="452"/>
      <c r="G393" s="453"/>
      <c r="H393" s="453"/>
      <c r="I393" s="453"/>
      <c r="J393" s="373"/>
      <c r="K393" s="413">
        <v>242453</v>
      </c>
      <c r="L393" s="412"/>
      <c r="M393" s="80"/>
    </row>
    <row r="394" spans="2:13" ht="15" customHeight="1" x14ac:dyDescent="0.2">
      <c r="B394" s="461"/>
      <c r="C394" s="461"/>
      <c r="D394" s="304" t="s">
        <v>78</v>
      </c>
      <c r="E394" s="451" t="s">
        <v>106</v>
      </c>
      <c r="F394" s="452"/>
      <c r="G394" s="453"/>
      <c r="H394" s="453"/>
      <c r="I394" s="453"/>
      <c r="J394" s="373"/>
      <c r="K394" s="506">
        <v>55589058</v>
      </c>
      <c r="L394" s="507"/>
      <c r="M394" s="80"/>
    </row>
    <row r="395" spans="2:13" ht="15" customHeight="1" x14ac:dyDescent="0.2">
      <c r="B395" s="461"/>
      <c r="C395" s="461"/>
      <c r="D395" s="304" t="s">
        <v>78</v>
      </c>
      <c r="E395" s="451" t="s">
        <v>108</v>
      </c>
      <c r="F395" s="452"/>
      <c r="G395" s="453"/>
      <c r="H395" s="453"/>
      <c r="I395" s="453"/>
      <c r="J395" s="373"/>
      <c r="K395" s="413">
        <v>538190</v>
      </c>
      <c r="L395" s="412"/>
      <c r="M395" s="80"/>
    </row>
    <row r="396" spans="2:13" ht="15" customHeight="1" x14ac:dyDescent="0.2">
      <c r="B396" s="461"/>
      <c r="C396" s="461"/>
      <c r="D396" s="304" t="s">
        <v>78</v>
      </c>
      <c r="E396" s="451" t="s">
        <v>109</v>
      </c>
      <c r="F396" s="452"/>
      <c r="G396" s="453"/>
      <c r="H396" s="453"/>
      <c r="I396" s="453"/>
      <c r="J396" s="373"/>
      <c r="K396" s="413">
        <v>536806</v>
      </c>
      <c r="L396" s="412"/>
      <c r="M396" s="80"/>
    </row>
    <row r="397" spans="2:13" ht="15" customHeight="1" x14ac:dyDescent="0.2">
      <c r="B397" s="461"/>
      <c r="C397" s="461"/>
      <c r="D397" s="304" t="s">
        <v>79</v>
      </c>
      <c r="E397" s="451" t="s">
        <v>136</v>
      </c>
      <c r="F397" s="452"/>
      <c r="G397" s="453"/>
      <c r="H397" s="453"/>
      <c r="I397" s="453"/>
      <c r="J397" s="371" t="s">
        <v>114</v>
      </c>
      <c r="K397" s="506">
        <v>55522232</v>
      </c>
      <c r="L397" s="507"/>
      <c r="M397" s="61"/>
    </row>
    <row r="398" spans="2:13" ht="15" customHeight="1" x14ac:dyDescent="0.2">
      <c r="B398" s="461"/>
      <c r="C398" s="461"/>
      <c r="D398" s="305" t="s">
        <v>79</v>
      </c>
      <c r="E398" s="451" t="s">
        <v>137</v>
      </c>
      <c r="F398" s="452"/>
      <c r="G398" s="453"/>
      <c r="H398" s="453"/>
      <c r="I398" s="453"/>
      <c r="J398" s="371" t="s">
        <v>114</v>
      </c>
      <c r="K398" s="413">
        <v>524703</v>
      </c>
      <c r="L398" s="412"/>
      <c r="M398" s="61"/>
    </row>
    <row r="399" spans="2:13" ht="15" customHeight="1" thickBot="1" x14ac:dyDescent="0.25">
      <c r="B399" s="461"/>
      <c r="C399" s="461"/>
      <c r="D399" s="306" t="s">
        <v>79</v>
      </c>
      <c r="E399" s="454"/>
      <c r="F399" s="455"/>
      <c r="G399" s="456"/>
      <c r="H399" s="456"/>
      <c r="I399" s="456"/>
      <c r="J399" s="372"/>
      <c r="K399" s="508"/>
      <c r="L399" s="509"/>
      <c r="M399" s="80"/>
    </row>
    <row r="400" spans="2:13" ht="9" customHeight="1" thickBot="1" x14ac:dyDescent="0.25">
      <c r="B400" s="461"/>
      <c r="C400" s="461"/>
      <c r="D400" s="276"/>
      <c r="E400" s="61"/>
      <c r="F400" s="61"/>
      <c r="G400" s="61"/>
      <c r="H400" s="61"/>
      <c r="I400" s="289"/>
      <c r="J400" s="80"/>
      <c r="K400" s="414"/>
      <c r="L400" s="415"/>
      <c r="M400" s="80"/>
    </row>
    <row r="401" spans="2:13" ht="15" customHeight="1" x14ac:dyDescent="0.2">
      <c r="B401" s="461"/>
      <c r="C401" s="461"/>
      <c r="D401" s="309" t="s">
        <v>80</v>
      </c>
      <c r="E401" s="496" t="s">
        <v>132</v>
      </c>
      <c r="F401" s="497"/>
      <c r="G401" s="498"/>
      <c r="H401" s="498"/>
      <c r="I401" s="499"/>
      <c r="J401" s="308"/>
      <c r="K401" s="510">
        <v>55579906</v>
      </c>
      <c r="L401" s="511"/>
      <c r="M401" s="80"/>
    </row>
    <row r="402" spans="2:13" ht="15" customHeight="1" x14ac:dyDescent="0.2">
      <c r="B402" s="61"/>
      <c r="C402" s="61"/>
      <c r="D402" s="304" t="s">
        <v>80</v>
      </c>
      <c r="E402" s="451" t="s">
        <v>133</v>
      </c>
      <c r="F402" s="452"/>
      <c r="G402" s="453"/>
      <c r="H402" s="453"/>
      <c r="I402" s="514"/>
      <c r="J402" s="290"/>
      <c r="K402" s="413">
        <v>538181</v>
      </c>
      <c r="L402" s="412"/>
      <c r="M402" s="80"/>
    </row>
    <row r="403" spans="2:13" ht="15" customHeight="1" thickBot="1" x14ac:dyDescent="0.25">
      <c r="B403" s="61"/>
      <c r="C403" s="61"/>
      <c r="D403" s="310" t="s">
        <v>80</v>
      </c>
      <c r="E403" s="454"/>
      <c r="F403" s="455"/>
      <c r="G403" s="456"/>
      <c r="H403" s="456"/>
      <c r="I403" s="495"/>
      <c r="J403" s="307"/>
      <c r="K403" s="512"/>
      <c r="L403" s="513"/>
      <c r="M403" s="80"/>
    </row>
    <row r="404" spans="2:13" ht="9" customHeight="1" thickBot="1" x14ac:dyDescent="0.25">
      <c r="B404" s="61"/>
      <c r="C404" s="61"/>
      <c r="D404" s="61"/>
      <c r="E404" s="275"/>
      <c r="F404" s="333"/>
      <c r="G404" s="61"/>
      <c r="H404" s="61"/>
      <c r="I404" s="80"/>
      <c r="J404" s="80"/>
      <c r="K404" s="416"/>
      <c r="L404" s="415"/>
      <c r="M404" s="80"/>
    </row>
    <row r="405" spans="2:13" ht="15" customHeight="1" x14ac:dyDescent="0.2">
      <c r="B405" s="61"/>
      <c r="C405" s="61"/>
      <c r="D405" s="311" t="s">
        <v>61</v>
      </c>
      <c r="E405" s="496" t="s">
        <v>110</v>
      </c>
      <c r="F405" s="497"/>
      <c r="G405" s="498"/>
      <c r="H405" s="498"/>
      <c r="I405" s="499"/>
      <c r="J405" s="369"/>
      <c r="K405" s="510">
        <v>55616293</v>
      </c>
      <c r="L405" s="511"/>
      <c r="M405" s="80"/>
    </row>
    <row r="406" spans="2:13" ht="15" customHeight="1" x14ac:dyDescent="0.2">
      <c r="B406" s="61"/>
      <c r="C406" s="61"/>
      <c r="D406" s="305" t="s">
        <v>61</v>
      </c>
      <c r="E406" s="546" t="s">
        <v>112</v>
      </c>
      <c r="F406" s="547"/>
      <c r="G406" s="547"/>
      <c r="H406" s="547"/>
      <c r="I406" s="548"/>
      <c r="J406" s="371" t="s">
        <v>114</v>
      </c>
      <c r="K406" s="413">
        <v>229583</v>
      </c>
      <c r="L406" s="412"/>
      <c r="M406" s="80"/>
    </row>
    <row r="407" spans="2:13" ht="15" customHeight="1" x14ac:dyDescent="0.2">
      <c r="B407" s="61"/>
      <c r="C407" s="61"/>
      <c r="D407" s="305" t="s">
        <v>61</v>
      </c>
      <c r="E407" s="451" t="s">
        <v>113</v>
      </c>
      <c r="F407" s="452"/>
      <c r="G407" s="453"/>
      <c r="H407" s="453"/>
      <c r="I407" s="514"/>
      <c r="J407" s="371"/>
      <c r="K407" s="500"/>
      <c r="L407" s="501"/>
      <c r="M407" s="80"/>
    </row>
    <row r="408" spans="2:13" ht="15" customHeight="1" x14ac:dyDescent="0.2">
      <c r="B408" s="61"/>
      <c r="C408" s="61"/>
      <c r="D408" s="305" t="s">
        <v>61</v>
      </c>
      <c r="E408" s="451"/>
      <c r="F408" s="452"/>
      <c r="G408" s="453"/>
      <c r="H408" s="453"/>
      <c r="I408" s="514"/>
      <c r="J408" s="371"/>
      <c r="K408" s="500"/>
      <c r="L408" s="501"/>
      <c r="M408" s="80"/>
    </row>
    <row r="409" spans="2:13" ht="15" customHeight="1" thickBot="1" x14ac:dyDescent="0.25">
      <c r="B409" s="61"/>
      <c r="C409" s="61"/>
      <c r="D409" s="306" t="s">
        <v>61</v>
      </c>
      <c r="E409" s="454"/>
      <c r="F409" s="455"/>
      <c r="G409" s="456"/>
      <c r="H409" s="456"/>
      <c r="I409" s="495"/>
      <c r="J409" s="372"/>
      <c r="K409" s="502"/>
      <c r="L409" s="503"/>
      <c r="M409" s="80"/>
    </row>
    <row r="410" spans="2:13" ht="11.25" customHeight="1" thickBot="1" x14ac:dyDescent="0.25">
      <c r="B410" s="101"/>
      <c r="C410" s="61"/>
      <c r="D410" s="61"/>
      <c r="E410" s="61"/>
      <c r="F410" s="61"/>
      <c r="G410" s="61"/>
      <c r="H410" s="61"/>
      <c r="I410" s="80"/>
      <c r="J410" s="80"/>
      <c r="K410" s="415"/>
      <c r="L410" s="415"/>
      <c r="M410" s="80"/>
    </row>
    <row r="411" spans="2:13" ht="15" customHeight="1" thickBot="1" x14ac:dyDescent="0.25">
      <c r="B411" s="101"/>
      <c r="C411" s="312" t="s">
        <v>35</v>
      </c>
      <c r="D411" s="313" t="s">
        <v>82</v>
      </c>
      <c r="E411" s="464"/>
      <c r="F411" s="464"/>
      <c r="G411" s="464"/>
      <c r="H411" s="464"/>
      <c r="I411" s="464"/>
      <c r="J411" s="464"/>
      <c r="K411" s="415"/>
      <c r="L411" s="415"/>
      <c r="M411" s="80"/>
    </row>
    <row r="412" spans="2:13" ht="15" customHeight="1" x14ac:dyDescent="0.2">
      <c r="B412" s="101"/>
      <c r="C412" s="102"/>
      <c r="D412" s="311" t="s">
        <v>68</v>
      </c>
      <c r="E412" s="496" t="s">
        <v>116</v>
      </c>
      <c r="F412" s="497"/>
      <c r="G412" s="498"/>
      <c r="H412" s="498"/>
      <c r="I412" s="499"/>
      <c r="J412" s="369"/>
      <c r="K412" s="410">
        <v>538184</v>
      </c>
      <c r="L412" s="411"/>
      <c r="M412" s="80"/>
    </row>
    <row r="413" spans="2:13" ht="15" customHeight="1" x14ac:dyDescent="0.2">
      <c r="B413" s="101"/>
      <c r="C413" s="102"/>
      <c r="D413" s="305" t="s">
        <v>67</v>
      </c>
      <c r="E413" s="451" t="s">
        <v>135</v>
      </c>
      <c r="F413" s="452"/>
      <c r="G413" s="453"/>
      <c r="H413" s="453"/>
      <c r="I413" s="514"/>
      <c r="J413" s="371" t="s">
        <v>114</v>
      </c>
      <c r="K413" s="413">
        <v>525170</v>
      </c>
      <c r="L413" s="412"/>
      <c r="M413" s="80"/>
    </row>
    <row r="414" spans="2:13" ht="15" customHeight="1" x14ac:dyDescent="0.2">
      <c r="B414" s="101"/>
      <c r="C414" s="102"/>
      <c r="D414" s="305" t="s">
        <v>69</v>
      </c>
      <c r="E414" s="451"/>
      <c r="F414" s="452"/>
      <c r="G414" s="453"/>
      <c r="H414" s="453"/>
      <c r="I414" s="514"/>
      <c r="J414" s="370"/>
      <c r="K414" s="542"/>
      <c r="L414" s="543"/>
      <c r="M414" s="80"/>
    </row>
    <row r="415" spans="2:13" ht="15" customHeight="1" x14ac:dyDescent="0.2">
      <c r="B415" s="101"/>
      <c r="C415" s="102"/>
      <c r="D415" s="305" t="s">
        <v>70</v>
      </c>
      <c r="E415" s="451" t="s">
        <v>138</v>
      </c>
      <c r="F415" s="452"/>
      <c r="G415" s="453"/>
      <c r="H415" s="453"/>
      <c r="I415" s="514"/>
      <c r="J415" s="371" t="s">
        <v>114</v>
      </c>
      <c r="K415" s="413">
        <v>525129</v>
      </c>
      <c r="L415" s="412"/>
      <c r="M415" s="80"/>
    </row>
    <row r="416" spans="2:13" ht="15" customHeight="1" x14ac:dyDescent="0.2">
      <c r="B416" s="101"/>
      <c r="C416" s="102"/>
      <c r="D416" s="305" t="s">
        <v>72</v>
      </c>
      <c r="E416" s="451"/>
      <c r="F416" s="452"/>
      <c r="G416" s="453"/>
      <c r="H416" s="453"/>
      <c r="I416" s="514"/>
      <c r="J416" s="370"/>
      <c r="K416" s="542"/>
      <c r="L416" s="543"/>
      <c r="M416" s="80"/>
    </row>
    <row r="417" spans="2:13" ht="15" customHeight="1" thickBot="1" x14ac:dyDescent="0.25">
      <c r="B417" s="101"/>
      <c r="C417" s="102"/>
      <c r="D417" s="306" t="s">
        <v>71</v>
      </c>
      <c r="E417" s="454" t="s">
        <v>117</v>
      </c>
      <c r="F417" s="455"/>
      <c r="G417" s="456"/>
      <c r="H417" s="456"/>
      <c r="I417" s="495"/>
      <c r="J417" s="372"/>
      <c r="K417" s="419">
        <v>525112</v>
      </c>
      <c r="L417" s="420"/>
      <c r="M417" s="80"/>
    </row>
    <row r="418" spans="2:13" ht="7.5" customHeight="1" thickBot="1" x14ac:dyDescent="0.25">
      <c r="B418" s="101"/>
      <c r="C418" s="102"/>
      <c r="D418" s="61"/>
      <c r="E418" s="80"/>
      <c r="F418" s="80"/>
      <c r="G418" s="80"/>
      <c r="H418" s="80"/>
      <c r="I418" s="80"/>
      <c r="J418" s="80"/>
      <c r="K418" s="415"/>
      <c r="L418" s="417"/>
      <c r="M418" s="210"/>
    </row>
    <row r="419" spans="2:13" ht="15" customHeight="1" thickBot="1" x14ac:dyDescent="0.25">
      <c r="B419" s="101"/>
      <c r="C419" s="312" t="s">
        <v>98</v>
      </c>
      <c r="D419" s="312" t="s">
        <v>66</v>
      </c>
      <c r="E419" s="549" t="s">
        <v>139</v>
      </c>
      <c r="F419" s="550"/>
      <c r="G419" s="551"/>
      <c r="H419" s="551"/>
      <c r="I419" s="552"/>
      <c r="J419" s="418" t="s">
        <v>114</v>
      </c>
      <c r="K419" s="421">
        <v>541898</v>
      </c>
      <c r="L419" s="422"/>
      <c r="M419" s="198"/>
    </row>
    <row r="420" spans="2:13" ht="15" customHeight="1" x14ac:dyDescent="0.2">
      <c r="B420" s="101"/>
      <c r="C420" s="102"/>
      <c r="D420" s="291"/>
      <c r="E420" s="485" t="s">
        <v>140</v>
      </c>
      <c r="F420" s="486"/>
      <c r="G420" s="487"/>
      <c r="H420" s="487"/>
      <c r="I420" s="488"/>
      <c r="J420" s="371" t="s">
        <v>114</v>
      </c>
      <c r="K420" s="544">
        <v>55478394</v>
      </c>
      <c r="L420" s="545"/>
      <c r="M420" s="198"/>
    </row>
    <row r="421" spans="2:13" ht="15" customHeight="1" x14ac:dyDescent="0.2">
      <c r="B421" s="101"/>
      <c r="C421" s="102"/>
      <c r="D421" s="291"/>
      <c r="E421" s="485" t="s">
        <v>141</v>
      </c>
      <c r="F421" s="486"/>
      <c r="G421" s="487"/>
      <c r="H421" s="487"/>
      <c r="I421" s="488"/>
      <c r="J421" s="371" t="s">
        <v>114</v>
      </c>
      <c r="K421" s="423">
        <v>525114</v>
      </c>
      <c r="L421" s="424"/>
      <c r="M421" s="198"/>
    </row>
    <row r="422" spans="2:13" ht="15" customHeight="1" x14ac:dyDescent="0.2">
      <c r="B422" s="101"/>
      <c r="C422" s="102"/>
      <c r="D422" s="291"/>
      <c r="E422" s="485" t="s">
        <v>122</v>
      </c>
      <c r="F422" s="486"/>
      <c r="G422" s="487"/>
      <c r="H422" s="487"/>
      <c r="I422" s="488"/>
      <c r="J422" s="299"/>
      <c r="K422" s="423">
        <v>525122</v>
      </c>
      <c r="L422" s="424"/>
      <c r="M422" s="198"/>
    </row>
    <row r="423" spans="2:13" ht="15" customHeight="1" x14ac:dyDescent="0.2">
      <c r="B423" s="101"/>
      <c r="C423" s="102"/>
      <c r="D423" s="291"/>
      <c r="E423" s="485" t="s">
        <v>123</v>
      </c>
      <c r="F423" s="486"/>
      <c r="G423" s="487"/>
      <c r="H423" s="487"/>
      <c r="I423" s="488"/>
      <c r="J423" s="299"/>
      <c r="K423" s="423">
        <v>110389</v>
      </c>
      <c r="L423" s="424"/>
      <c r="M423" s="198"/>
    </row>
    <row r="424" spans="2:13" ht="15" customHeight="1" x14ac:dyDescent="0.2">
      <c r="B424" s="101"/>
      <c r="C424" s="102"/>
      <c r="D424" s="291"/>
      <c r="E424" s="485" t="s">
        <v>124</v>
      </c>
      <c r="F424" s="486"/>
      <c r="G424" s="487"/>
      <c r="H424" s="487"/>
      <c r="I424" s="488"/>
      <c r="J424" s="299"/>
      <c r="K424" s="423">
        <v>525163</v>
      </c>
      <c r="L424" s="424"/>
      <c r="M424" s="198"/>
    </row>
    <row r="425" spans="2:13" ht="15" customHeight="1" x14ac:dyDescent="0.2">
      <c r="B425" s="101"/>
      <c r="C425" s="102"/>
      <c r="D425" s="291"/>
      <c r="E425" s="485" t="s">
        <v>125</v>
      </c>
      <c r="F425" s="486"/>
      <c r="G425" s="487"/>
      <c r="H425" s="487"/>
      <c r="I425" s="488"/>
      <c r="J425" s="299"/>
      <c r="K425" s="423"/>
      <c r="L425" s="424"/>
      <c r="M425" s="198"/>
    </row>
    <row r="426" spans="2:13" ht="15" customHeight="1" x14ac:dyDescent="0.2">
      <c r="B426" s="101"/>
      <c r="C426" s="102"/>
      <c r="D426" s="291"/>
      <c r="E426" s="485" t="s">
        <v>126</v>
      </c>
      <c r="F426" s="486"/>
      <c r="G426" s="487"/>
      <c r="H426" s="487"/>
      <c r="I426" s="488"/>
      <c r="J426" s="299"/>
      <c r="K426" s="544">
        <v>55616291</v>
      </c>
      <c r="L426" s="545"/>
      <c r="M426" s="198"/>
    </row>
    <row r="427" spans="2:13" ht="15" customHeight="1" x14ac:dyDescent="0.2">
      <c r="B427" s="101"/>
      <c r="C427" s="102"/>
      <c r="D427" s="291"/>
      <c r="E427" s="485" t="s">
        <v>111</v>
      </c>
      <c r="F427" s="486"/>
      <c r="G427" s="487"/>
      <c r="H427" s="487"/>
      <c r="I427" s="488"/>
      <c r="J427" s="299"/>
      <c r="K427" s="423"/>
      <c r="L427" s="424"/>
      <c r="M427" s="198"/>
    </row>
    <row r="428" spans="2:13" ht="15" customHeight="1" x14ac:dyDescent="0.2">
      <c r="B428" s="101"/>
      <c r="C428" s="102"/>
      <c r="D428" s="291"/>
      <c r="E428" s="485" t="s">
        <v>127</v>
      </c>
      <c r="F428" s="486"/>
      <c r="G428" s="487"/>
      <c r="H428" s="487"/>
      <c r="I428" s="488"/>
      <c r="J428" s="299"/>
      <c r="K428" s="423">
        <v>232736</v>
      </c>
      <c r="L428" s="424"/>
      <c r="M428" s="198"/>
    </row>
    <row r="429" spans="2:13" ht="15" customHeight="1" x14ac:dyDescent="0.2">
      <c r="B429" s="101"/>
      <c r="C429" s="102"/>
      <c r="D429" s="291"/>
      <c r="E429" s="485" t="s">
        <v>128</v>
      </c>
      <c r="F429" s="486"/>
      <c r="G429" s="487"/>
      <c r="H429" s="487"/>
      <c r="I429" s="488"/>
      <c r="J429" s="299"/>
      <c r="K429" s="544">
        <v>55616309</v>
      </c>
      <c r="L429" s="545"/>
      <c r="M429" s="198"/>
    </row>
    <row r="430" spans="2:13" ht="15" customHeight="1" x14ac:dyDescent="0.2">
      <c r="B430" s="101"/>
      <c r="C430" s="102"/>
      <c r="D430" s="291"/>
      <c r="E430" s="485" t="s">
        <v>129</v>
      </c>
      <c r="F430" s="486"/>
      <c r="G430" s="487"/>
      <c r="H430" s="487"/>
      <c r="I430" s="488"/>
      <c r="J430" s="299"/>
      <c r="K430" s="544">
        <v>55616284</v>
      </c>
      <c r="L430" s="545"/>
      <c r="M430" s="198"/>
    </row>
    <row r="431" spans="2:13" ht="15" customHeight="1" x14ac:dyDescent="0.2">
      <c r="B431" s="101"/>
      <c r="C431" s="102"/>
      <c r="D431" s="291"/>
      <c r="E431" s="485" t="s">
        <v>130</v>
      </c>
      <c r="F431" s="486"/>
      <c r="G431" s="487"/>
      <c r="H431" s="487"/>
      <c r="I431" s="488"/>
      <c r="J431" s="299"/>
      <c r="K431" s="423">
        <v>313151</v>
      </c>
      <c r="L431" s="424"/>
      <c r="M431" s="198"/>
    </row>
    <row r="432" spans="2:13" ht="15" customHeight="1" x14ac:dyDescent="0.2">
      <c r="B432" s="101"/>
      <c r="C432" s="102"/>
      <c r="D432" s="291"/>
      <c r="E432" s="485" t="s">
        <v>142</v>
      </c>
      <c r="F432" s="486"/>
      <c r="G432" s="487"/>
      <c r="H432" s="487"/>
      <c r="I432" s="488"/>
      <c r="J432" s="299"/>
      <c r="K432" s="544">
        <v>55616303</v>
      </c>
      <c r="L432" s="545"/>
      <c r="M432" s="198"/>
    </row>
    <row r="433" spans="2:13" ht="15" customHeight="1" x14ac:dyDescent="0.2">
      <c r="B433" s="101"/>
      <c r="C433" s="102"/>
      <c r="D433" s="291"/>
      <c r="E433" s="485" t="s">
        <v>143</v>
      </c>
      <c r="F433" s="486"/>
      <c r="G433" s="487"/>
      <c r="H433" s="487"/>
      <c r="I433" s="488"/>
      <c r="J433" s="371" t="s">
        <v>114</v>
      </c>
      <c r="K433" s="423">
        <v>525131</v>
      </c>
      <c r="L433" s="424"/>
      <c r="M433" s="198"/>
    </row>
    <row r="434" spans="2:13" ht="15" customHeight="1" x14ac:dyDescent="0.2">
      <c r="B434" s="101"/>
      <c r="C434" s="102"/>
      <c r="D434" s="291"/>
      <c r="E434" s="485" t="s">
        <v>131</v>
      </c>
      <c r="F434" s="486"/>
      <c r="G434" s="487"/>
      <c r="H434" s="487"/>
      <c r="I434" s="488"/>
      <c r="J434" s="299"/>
      <c r="K434" s="423">
        <v>524697</v>
      </c>
      <c r="L434" s="424"/>
      <c r="M434" s="198"/>
    </row>
    <row r="435" spans="2:13" ht="15" customHeight="1" x14ac:dyDescent="0.2">
      <c r="B435" s="101"/>
      <c r="C435" s="102"/>
      <c r="D435" s="291"/>
      <c r="E435" s="485" t="s">
        <v>134</v>
      </c>
      <c r="F435" s="486"/>
      <c r="G435" s="487"/>
      <c r="H435" s="487"/>
      <c r="I435" s="488"/>
      <c r="J435" s="299"/>
      <c r="K435" s="544">
        <v>55631583</v>
      </c>
      <c r="L435" s="545"/>
      <c r="M435" s="198"/>
    </row>
    <row r="436" spans="2:13" ht="15" customHeight="1" x14ac:dyDescent="0.2">
      <c r="B436" s="101"/>
      <c r="C436" s="102"/>
      <c r="D436" s="291"/>
      <c r="E436" s="485"/>
      <c r="F436" s="486"/>
      <c r="G436" s="487"/>
      <c r="H436" s="487"/>
      <c r="I436" s="488"/>
      <c r="J436" s="299"/>
      <c r="K436" s="524"/>
      <c r="L436" s="525"/>
      <c r="M436" s="198"/>
    </row>
    <row r="437" spans="2:13" ht="15" customHeight="1" x14ac:dyDescent="0.2">
      <c r="B437" s="101"/>
      <c r="C437" s="102"/>
      <c r="D437" s="291"/>
      <c r="E437" s="485"/>
      <c r="F437" s="486"/>
      <c r="G437" s="487"/>
      <c r="H437" s="487"/>
      <c r="I437" s="488"/>
      <c r="J437" s="299"/>
      <c r="K437" s="524"/>
      <c r="L437" s="525"/>
      <c r="M437" s="198"/>
    </row>
    <row r="438" spans="2:13" ht="15" customHeight="1" x14ac:dyDescent="0.2">
      <c r="B438" s="101"/>
      <c r="C438" s="102"/>
      <c r="D438" s="291"/>
      <c r="E438" s="485"/>
      <c r="F438" s="486"/>
      <c r="G438" s="487"/>
      <c r="H438" s="487"/>
      <c r="I438" s="488"/>
      <c r="J438" s="299"/>
      <c r="K438" s="524"/>
      <c r="L438" s="525"/>
      <c r="M438" s="198"/>
    </row>
    <row r="439" spans="2:13" ht="15" customHeight="1" x14ac:dyDescent="0.2">
      <c r="B439" s="101"/>
      <c r="C439" s="102"/>
      <c r="D439" s="291"/>
      <c r="E439" s="485"/>
      <c r="F439" s="486"/>
      <c r="G439" s="487"/>
      <c r="H439" s="487"/>
      <c r="I439" s="488"/>
      <c r="J439" s="299"/>
      <c r="K439" s="524"/>
      <c r="L439" s="525"/>
      <c r="M439" s="198"/>
    </row>
    <row r="440" spans="2:13" ht="15" customHeight="1" x14ac:dyDescent="0.2">
      <c r="B440" s="101"/>
      <c r="C440" s="102"/>
      <c r="D440" s="291"/>
      <c r="E440" s="485"/>
      <c r="F440" s="486"/>
      <c r="G440" s="487"/>
      <c r="H440" s="487"/>
      <c r="I440" s="488"/>
      <c r="J440" s="299"/>
      <c r="K440" s="524"/>
      <c r="L440" s="525"/>
      <c r="M440" s="198"/>
    </row>
    <row r="441" spans="2:13" ht="15" customHeight="1" x14ac:dyDescent="0.2">
      <c r="B441" s="101"/>
      <c r="C441" s="102"/>
      <c r="D441" s="291"/>
      <c r="E441" s="485"/>
      <c r="F441" s="486"/>
      <c r="G441" s="487"/>
      <c r="H441" s="487"/>
      <c r="I441" s="488"/>
      <c r="J441" s="299"/>
      <c r="K441" s="524"/>
      <c r="L441" s="525"/>
      <c r="M441" s="198"/>
    </row>
    <row r="442" spans="2:13" ht="15" customHeight="1" x14ac:dyDescent="0.2">
      <c r="B442" s="101"/>
      <c r="C442" s="102"/>
      <c r="D442" s="291"/>
      <c r="E442" s="485"/>
      <c r="F442" s="486"/>
      <c r="G442" s="487"/>
      <c r="H442" s="487"/>
      <c r="I442" s="488"/>
      <c r="J442" s="299"/>
      <c r="K442" s="524"/>
      <c r="L442" s="525"/>
      <c r="M442" s="198"/>
    </row>
    <row r="443" spans="2:13" ht="15" customHeight="1" x14ac:dyDescent="0.2">
      <c r="B443" s="101"/>
      <c r="C443" s="102"/>
      <c r="D443" s="291"/>
      <c r="E443" s="485"/>
      <c r="F443" s="486"/>
      <c r="G443" s="487"/>
      <c r="H443" s="487"/>
      <c r="I443" s="488"/>
      <c r="J443" s="299"/>
      <c r="K443" s="524"/>
      <c r="L443" s="525"/>
      <c r="M443" s="198"/>
    </row>
    <row r="444" spans="2:13" ht="15" customHeight="1" x14ac:dyDescent="0.2">
      <c r="B444" s="101"/>
      <c r="C444" s="102"/>
      <c r="D444" s="291"/>
      <c r="E444" s="485"/>
      <c r="F444" s="486"/>
      <c r="G444" s="487"/>
      <c r="H444" s="487"/>
      <c r="I444" s="488"/>
      <c r="J444" s="299"/>
      <c r="K444" s="524"/>
      <c r="L444" s="525"/>
      <c r="M444" s="198"/>
    </row>
    <row r="445" spans="2:13" ht="15" customHeight="1" x14ac:dyDescent="0.2">
      <c r="B445" s="101"/>
      <c r="C445" s="102"/>
      <c r="D445" s="291"/>
      <c r="E445" s="485"/>
      <c r="F445" s="486"/>
      <c r="G445" s="487"/>
      <c r="H445" s="487"/>
      <c r="I445" s="488"/>
      <c r="J445" s="299"/>
      <c r="K445" s="524"/>
      <c r="L445" s="525"/>
      <c r="M445" s="198"/>
    </row>
    <row r="446" spans="2:13" ht="15" customHeight="1" thickBot="1" x14ac:dyDescent="0.25">
      <c r="B446" s="61"/>
      <c r="C446" s="199"/>
      <c r="D446" s="198"/>
      <c r="E446" s="520"/>
      <c r="F446" s="521"/>
      <c r="G446" s="522"/>
      <c r="H446" s="522"/>
      <c r="I446" s="523"/>
      <c r="J446" s="314"/>
      <c r="K446" s="526"/>
      <c r="L446" s="527"/>
      <c r="M446" s="207"/>
    </row>
    <row r="447" spans="2:13" ht="9.75" customHeight="1" thickBot="1" x14ac:dyDescent="0.25">
      <c r="B447" s="61"/>
      <c r="C447" s="61"/>
      <c r="D447" s="489"/>
      <c r="E447" s="489"/>
      <c r="F447" s="489"/>
      <c r="G447" s="489"/>
      <c r="H447" s="489"/>
      <c r="I447" s="489"/>
      <c r="J447" s="489"/>
      <c r="K447" s="489"/>
      <c r="L447" s="489"/>
      <c r="M447" s="208"/>
    </row>
    <row r="448" spans="2:13" ht="15" customHeight="1" thickBot="1" x14ac:dyDescent="0.25">
      <c r="B448" s="61"/>
      <c r="C448" s="315" t="s">
        <v>34</v>
      </c>
      <c r="D448" s="316" t="s">
        <v>115</v>
      </c>
      <c r="E448" s="61"/>
      <c r="F448" s="61"/>
      <c r="G448" s="61"/>
      <c r="H448" s="61"/>
      <c r="I448" s="61"/>
      <c r="J448" s="61"/>
      <c r="K448" s="99"/>
      <c r="L448" s="100"/>
      <c r="M448" s="100"/>
    </row>
    <row r="449" spans="2:13" ht="12" customHeight="1" thickBot="1" x14ac:dyDescent="0.25">
      <c r="B449" s="61"/>
      <c r="C449" s="61"/>
      <c r="D449" s="61"/>
      <c r="E449" s="61"/>
      <c r="F449" s="61"/>
      <c r="G449" s="61"/>
      <c r="H449" s="61"/>
      <c r="I449" s="61"/>
      <c r="J449" s="61"/>
      <c r="K449" s="99"/>
      <c r="L449" s="100"/>
      <c r="M449" s="100"/>
    </row>
    <row r="450" spans="2:13" ht="15" customHeight="1" thickBot="1" x14ac:dyDescent="0.25">
      <c r="B450" s="61"/>
      <c r="C450" s="515" t="s">
        <v>37</v>
      </c>
      <c r="D450" s="516"/>
      <c r="E450" s="517" t="s">
        <v>177</v>
      </c>
      <c r="F450" s="518"/>
      <c r="G450" s="517"/>
      <c r="H450" s="517"/>
      <c r="I450" s="517"/>
      <c r="J450" s="517"/>
      <c r="K450" s="519"/>
    </row>
    <row r="451" spans="2:13" ht="15" customHeight="1" x14ac:dyDescent="0.2">
      <c r="B451" s="61"/>
      <c r="C451" s="102"/>
      <c r="D451" s="61"/>
      <c r="E451" s="207"/>
      <c r="F451" s="207"/>
      <c r="G451" s="207"/>
      <c r="H451" s="245"/>
      <c r="I451" s="246"/>
      <c r="J451" s="245"/>
      <c r="K451" s="80"/>
    </row>
    <row r="452" spans="2:13" ht="15" customHeight="1" x14ac:dyDescent="0.2"/>
    <row r="453" spans="2:13" ht="15" customHeight="1" x14ac:dyDescent="0.2"/>
  </sheetData>
  <sheetProtection selectLockedCells="1" selectUnlockedCells="1"/>
  <autoFilter ref="C12:E118"/>
  <mergeCells count="169">
    <mergeCell ref="K435:L435"/>
    <mergeCell ref="K436:L436"/>
    <mergeCell ref="K437:L437"/>
    <mergeCell ref="K438:L438"/>
    <mergeCell ref="K439:L439"/>
    <mergeCell ref="K440:L440"/>
    <mergeCell ref="K441:L441"/>
    <mergeCell ref="K426:L426"/>
    <mergeCell ref="K429:L429"/>
    <mergeCell ref="K430:L430"/>
    <mergeCell ref="K405:L405"/>
    <mergeCell ref="E411:J411"/>
    <mergeCell ref="E401:I401"/>
    <mergeCell ref="E402:I402"/>
    <mergeCell ref="E403:I403"/>
    <mergeCell ref="K414:L414"/>
    <mergeCell ref="K416:L416"/>
    <mergeCell ref="K420:L420"/>
    <mergeCell ref="K432:L432"/>
    <mergeCell ref="E405:I405"/>
    <mergeCell ref="E406:I406"/>
    <mergeCell ref="E407:I407"/>
    <mergeCell ref="E408:I408"/>
    <mergeCell ref="E414:I414"/>
    <mergeCell ref="E421:I421"/>
    <mergeCell ref="E426:I426"/>
    <mergeCell ref="E427:I427"/>
    <mergeCell ref="E420:I420"/>
    <mergeCell ref="E415:I415"/>
    <mergeCell ref="E416:I416"/>
    <mergeCell ref="E417:I417"/>
    <mergeCell ref="E419:I419"/>
    <mergeCell ref="N318:O318"/>
    <mergeCell ref="E217:F217"/>
    <mergeCell ref="E297:F297"/>
    <mergeCell ref="J1:L8"/>
    <mergeCell ref="E126:I126"/>
    <mergeCell ref="J119:L126"/>
    <mergeCell ref="D1:I1"/>
    <mergeCell ref="D4:I4"/>
    <mergeCell ref="D7:E7"/>
    <mergeCell ref="B9:D9"/>
    <mergeCell ref="B11:D11"/>
    <mergeCell ref="J11:J12"/>
    <mergeCell ref="K11:L11"/>
    <mergeCell ref="J118:K118"/>
    <mergeCell ref="D122:I122"/>
    <mergeCell ref="E8:I8"/>
    <mergeCell ref="D2:I3"/>
    <mergeCell ref="D5:H5"/>
    <mergeCell ref="B1:C8"/>
    <mergeCell ref="N218:O218"/>
    <mergeCell ref="N11:O11"/>
    <mergeCell ref="N129:O129"/>
    <mergeCell ref="N217:O217"/>
    <mergeCell ref="N317:O317"/>
    <mergeCell ref="C450:D450"/>
    <mergeCell ref="E450:K450"/>
    <mergeCell ref="E428:I428"/>
    <mergeCell ref="E429:I429"/>
    <mergeCell ref="E430:I430"/>
    <mergeCell ref="E431:I431"/>
    <mergeCell ref="E432:I432"/>
    <mergeCell ref="E433:I433"/>
    <mergeCell ref="E434:I434"/>
    <mergeCell ref="E435:I435"/>
    <mergeCell ref="E436:I436"/>
    <mergeCell ref="E446:I446"/>
    <mergeCell ref="E437:I437"/>
    <mergeCell ref="E438:I438"/>
    <mergeCell ref="E439:I439"/>
    <mergeCell ref="E440:I440"/>
    <mergeCell ref="E441:I441"/>
    <mergeCell ref="E442:I442"/>
    <mergeCell ref="K442:L442"/>
    <mergeCell ref="K443:L443"/>
    <mergeCell ref="K444:L444"/>
    <mergeCell ref="K445:L445"/>
    <mergeCell ref="K446:L446"/>
    <mergeCell ref="E443:I443"/>
    <mergeCell ref="E444:I444"/>
    <mergeCell ref="E445:I445"/>
    <mergeCell ref="D447:L447"/>
    <mergeCell ref="F7:I7"/>
    <mergeCell ref="B315:D315"/>
    <mergeCell ref="D310:I310"/>
    <mergeCell ref="D308:I309"/>
    <mergeCell ref="E409:I409"/>
    <mergeCell ref="E412:I412"/>
    <mergeCell ref="K407:L407"/>
    <mergeCell ref="K408:L408"/>
    <mergeCell ref="K409:L409"/>
    <mergeCell ref="K390:L390"/>
    <mergeCell ref="K392:L392"/>
    <mergeCell ref="K394:L394"/>
    <mergeCell ref="K397:L397"/>
    <mergeCell ref="K399:L399"/>
    <mergeCell ref="K401:L401"/>
    <mergeCell ref="K403:L403"/>
    <mergeCell ref="E422:I422"/>
    <mergeCell ref="E423:I423"/>
    <mergeCell ref="E424:I424"/>
    <mergeCell ref="E425:I425"/>
    <mergeCell ref="E413:I413"/>
    <mergeCell ref="N12:O12"/>
    <mergeCell ref="J370:J371"/>
    <mergeCell ref="K297:L297"/>
    <mergeCell ref="N130:O130"/>
    <mergeCell ref="J206:K206"/>
    <mergeCell ref="K370:L370"/>
    <mergeCell ref="K378:L378"/>
    <mergeCell ref="J217:J218"/>
    <mergeCell ref="E314:I314"/>
    <mergeCell ref="J378:J379"/>
    <mergeCell ref="K217:L217"/>
    <mergeCell ref="E129:F129"/>
    <mergeCell ref="F313:I313"/>
    <mergeCell ref="E214:I214"/>
    <mergeCell ref="J207:L214"/>
    <mergeCell ref="D120:I121"/>
    <mergeCell ref="D208:I209"/>
    <mergeCell ref="J317:J318"/>
    <mergeCell ref="K317:L317"/>
    <mergeCell ref="J307:L314"/>
    <mergeCell ref="B215:D215"/>
    <mergeCell ref="B217:D217"/>
    <mergeCell ref="J296:K296"/>
    <mergeCell ref="E315:I315"/>
    <mergeCell ref="E398:I398"/>
    <mergeCell ref="E399:I399"/>
    <mergeCell ref="B370:D370"/>
    <mergeCell ref="B317:D317"/>
    <mergeCell ref="B297:D297"/>
    <mergeCell ref="B378:D378"/>
    <mergeCell ref="E394:I394"/>
    <mergeCell ref="E395:I395"/>
    <mergeCell ref="E396:I396"/>
    <mergeCell ref="E397:I397"/>
    <mergeCell ref="D385:L387"/>
    <mergeCell ref="B393:C401"/>
    <mergeCell ref="J315:K315"/>
    <mergeCell ref="E317:F317"/>
    <mergeCell ref="B307:C314"/>
    <mergeCell ref="E370:F370"/>
    <mergeCell ref="E378:F378"/>
    <mergeCell ref="B384:C392"/>
    <mergeCell ref="D313:E313"/>
    <mergeCell ref="E391:I391"/>
    <mergeCell ref="E390:I390"/>
    <mergeCell ref="E392:I392"/>
    <mergeCell ref="E393:I393"/>
    <mergeCell ref="J297:J298"/>
    <mergeCell ref="E9:I9"/>
    <mergeCell ref="J9:K9"/>
    <mergeCell ref="B119:C126"/>
    <mergeCell ref="F125:I125"/>
    <mergeCell ref="E127:I127"/>
    <mergeCell ref="J127:K127"/>
    <mergeCell ref="F213:I213"/>
    <mergeCell ref="B207:C214"/>
    <mergeCell ref="E215:I215"/>
    <mergeCell ref="J215:K215"/>
    <mergeCell ref="K129:L129"/>
    <mergeCell ref="J129:J130"/>
    <mergeCell ref="B129:D129"/>
    <mergeCell ref="D125:E125"/>
    <mergeCell ref="D213:E213"/>
    <mergeCell ref="B127:D127"/>
    <mergeCell ref="E11:F11"/>
  </mergeCells>
  <phoneticPr fontId="0" type="noConversion"/>
  <conditionalFormatting sqref="K299:M305 K380:M382 M368:M376 K219:M295 K319:M367 K13:M117 K131:M205">
    <cfRule type="cellIs" dxfId="26" priority="63" stopIfTrue="1" operator="lessThan">
      <formula>1</formula>
    </cfRule>
  </conditionalFormatting>
  <conditionalFormatting sqref="J219:J223 J319:J323 J131:J135 J13:J17">
    <cfRule type="cellIs" dxfId="25" priority="64" stopIfTrue="1" operator="lessThan">
      <formula>1</formula>
    </cfRule>
  </conditionalFormatting>
  <conditionalFormatting sqref="N26:N27">
    <cfRule type="cellIs" dxfId="24" priority="60" stopIfTrue="1" operator="lessThan">
      <formula>1</formula>
    </cfRule>
  </conditionalFormatting>
  <conditionalFormatting sqref="N13:O25">
    <cfRule type="cellIs" dxfId="23" priority="59" stopIfTrue="1" operator="lessThan">
      <formula>1</formula>
    </cfRule>
  </conditionalFormatting>
  <conditionalFormatting sqref="O26">
    <cfRule type="cellIs" dxfId="22" priority="58" stopIfTrue="1" operator="lessThan">
      <formula>1</formula>
    </cfRule>
  </conditionalFormatting>
  <conditionalFormatting sqref="O27">
    <cfRule type="cellIs" dxfId="21" priority="57" stopIfTrue="1" operator="lessThan">
      <formula>1</formula>
    </cfRule>
  </conditionalFormatting>
  <conditionalFormatting sqref="K372:L376">
    <cfRule type="cellIs" dxfId="20" priority="36" stopIfTrue="1" operator="lessThan">
      <formula>1</formula>
    </cfRule>
  </conditionalFormatting>
  <conditionalFormatting sqref="N28">
    <cfRule type="cellIs" dxfId="19" priority="35" stopIfTrue="1" operator="lessThan">
      <formula>1</formula>
    </cfRule>
  </conditionalFormatting>
  <conditionalFormatting sqref="O28">
    <cfRule type="cellIs" dxfId="18" priority="34" stopIfTrue="1" operator="lessThan">
      <formula>1</formula>
    </cfRule>
  </conditionalFormatting>
  <conditionalFormatting sqref="N144:N145">
    <cfRule type="cellIs" dxfId="17" priority="18" stopIfTrue="1" operator="lessThan">
      <formula>1</formula>
    </cfRule>
  </conditionalFormatting>
  <conditionalFormatting sqref="N131:O143">
    <cfRule type="cellIs" dxfId="16" priority="17" stopIfTrue="1" operator="lessThan">
      <formula>1</formula>
    </cfRule>
  </conditionalFormatting>
  <conditionalFormatting sqref="O144">
    <cfRule type="cellIs" dxfId="15" priority="16" stopIfTrue="1" operator="lessThan">
      <formula>1</formula>
    </cfRule>
  </conditionalFormatting>
  <conditionalFormatting sqref="O145">
    <cfRule type="cellIs" dxfId="14" priority="15" stopIfTrue="1" operator="lessThan">
      <formula>1</formula>
    </cfRule>
  </conditionalFormatting>
  <conditionalFormatting sqref="N146">
    <cfRule type="cellIs" dxfId="13" priority="14" stopIfTrue="1" operator="lessThan">
      <formula>1</formula>
    </cfRule>
  </conditionalFormatting>
  <conditionalFormatting sqref="O146">
    <cfRule type="cellIs" dxfId="12" priority="13" stopIfTrue="1" operator="lessThan">
      <formula>1</formula>
    </cfRule>
  </conditionalFormatting>
  <conditionalFormatting sqref="N232:N233">
    <cfRule type="cellIs" dxfId="11" priority="12" stopIfTrue="1" operator="lessThan">
      <formula>1</formula>
    </cfRule>
  </conditionalFormatting>
  <conditionalFormatting sqref="N219:O231">
    <cfRule type="cellIs" dxfId="10" priority="11" stopIfTrue="1" operator="lessThan">
      <formula>1</formula>
    </cfRule>
  </conditionalFormatting>
  <conditionalFormatting sqref="O232">
    <cfRule type="cellIs" dxfId="9" priority="10" stopIfTrue="1" operator="lessThan">
      <formula>1</formula>
    </cfRule>
  </conditionalFormatting>
  <conditionalFormatting sqref="O233">
    <cfRule type="cellIs" dxfId="8" priority="9" stopIfTrue="1" operator="lessThan">
      <formula>1</formula>
    </cfRule>
  </conditionalFormatting>
  <conditionalFormatting sqref="N234">
    <cfRule type="cellIs" dxfId="7" priority="8" stopIfTrue="1" operator="lessThan">
      <formula>1</formula>
    </cfRule>
  </conditionalFormatting>
  <conditionalFormatting sqref="O234">
    <cfRule type="cellIs" dxfId="6" priority="7" stopIfTrue="1" operator="lessThan">
      <formula>1</formula>
    </cfRule>
  </conditionalFormatting>
  <conditionalFormatting sqref="N332:N333">
    <cfRule type="cellIs" dxfId="5" priority="6" stopIfTrue="1" operator="lessThan">
      <formula>1</formula>
    </cfRule>
  </conditionalFormatting>
  <conditionalFormatting sqref="N319:O331">
    <cfRule type="cellIs" dxfId="4" priority="5" stopIfTrue="1" operator="lessThan">
      <formula>1</formula>
    </cfRule>
  </conditionalFormatting>
  <conditionalFormatting sqref="O332">
    <cfRule type="cellIs" dxfId="3" priority="4" stopIfTrue="1" operator="lessThan">
      <formula>1</formula>
    </cfRule>
  </conditionalFormatting>
  <conditionalFormatting sqref="O333">
    <cfRule type="cellIs" dxfId="2" priority="3" stopIfTrue="1" operator="lessThan">
      <formula>1</formula>
    </cfRule>
  </conditionalFormatting>
  <conditionalFormatting sqref="N334">
    <cfRule type="cellIs" dxfId="1" priority="2" stopIfTrue="1" operator="lessThan">
      <formula>1</formula>
    </cfRule>
  </conditionalFormatting>
  <conditionalFormatting sqref="O334">
    <cfRule type="cellIs" dxfId="0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rowBreaks count="4" manualBreakCount="4">
    <brk id="118" min="1" max="11" man="1"/>
    <brk id="206" min="1" max="11" man="1"/>
    <brk id="306" min="1" max="11" man="1"/>
    <brk id="383" min="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A2" sqref="A2:E2"/>
    </sheetView>
  </sheetViews>
  <sheetFormatPr baseColWidth="10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554" t="str">
        <f>Classements!E9</f>
        <v>Grand Prix d'Ouverture</v>
      </c>
      <c r="B2" s="555"/>
      <c r="C2" s="555"/>
      <c r="D2" s="555"/>
      <c r="E2" s="556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293"/>
      <c r="B3" s="294"/>
      <c r="C3" s="294"/>
      <c r="D3" s="294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297"/>
      <c r="B4" s="557" t="s">
        <v>83</v>
      </c>
      <c r="C4" s="557"/>
      <c r="D4" s="557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558" t="s">
        <v>51</v>
      </c>
      <c r="B6" s="559"/>
      <c r="C6" s="559"/>
      <c r="D6" s="559"/>
      <c r="E6" s="560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52</v>
      </c>
      <c r="C7" s="37" t="s">
        <v>53</v>
      </c>
      <c r="D7" s="37" t="s">
        <v>54</v>
      </c>
      <c r="E7" s="38" t="s">
        <v>55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553"/>
      <c r="H34" s="553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84</v>
      </c>
      <c r="B40" s="31"/>
      <c r="C40" s="31"/>
      <c r="D40" s="31"/>
      <c r="E40" s="32"/>
    </row>
  </sheetData>
  <mergeCells count="4">
    <mergeCell ref="G34:H34"/>
    <mergeCell ref="A2:E2"/>
    <mergeCell ref="B4:D4"/>
    <mergeCell ref="A6:E6"/>
  </mergeCells>
  <phoneticPr fontId="7" type="noConversion"/>
  <pageMargins left="0.29527559055118113" right="0" top="0.35433070866141736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A6" sqref="A6:E6"/>
    </sheetView>
  </sheetViews>
  <sheetFormatPr baseColWidth="10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554" t="str">
        <f>Classements!E9</f>
        <v>Grand Prix d'Ouverture</v>
      </c>
      <c r="B2" s="555"/>
      <c r="C2" s="555"/>
      <c r="D2" s="555"/>
      <c r="E2" s="556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293"/>
      <c r="B3" s="294"/>
      <c r="C3" s="294"/>
      <c r="D3" s="294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297"/>
      <c r="B4" s="557" t="s">
        <v>83</v>
      </c>
      <c r="C4" s="557"/>
      <c r="D4" s="557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558" t="s">
        <v>56</v>
      </c>
      <c r="B6" s="559"/>
      <c r="C6" s="559"/>
      <c r="D6" s="559"/>
      <c r="E6" s="560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52</v>
      </c>
      <c r="C7" s="37" t="s">
        <v>53</v>
      </c>
      <c r="D7" s="37" t="s">
        <v>54</v>
      </c>
      <c r="E7" s="38" t="s">
        <v>55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553"/>
      <c r="H34" s="553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84</v>
      </c>
      <c r="B40" s="31"/>
      <c r="C40" s="31"/>
      <c r="D40" s="31"/>
      <c r="E40" s="32"/>
    </row>
  </sheetData>
  <mergeCells count="4">
    <mergeCell ref="A2:E2"/>
    <mergeCell ref="B4:D4"/>
    <mergeCell ref="G34:H34"/>
    <mergeCell ref="A6:E6"/>
  </mergeCells>
  <pageMargins left="0.29527559055118113" right="0" top="0.35433070866141736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J9" sqref="J9"/>
    </sheetView>
  </sheetViews>
  <sheetFormatPr baseColWidth="10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554" t="str">
        <f>Classements!E9</f>
        <v>Grand Prix d'Ouverture</v>
      </c>
      <c r="B2" s="555"/>
      <c r="C2" s="555"/>
      <c r="D2" s="555"/>
      <c r="E2" s="556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293"/>
      <c r="B3" s="294"/>
      <c r="C3" s="294"/>
      <c r="D3" s="294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297"/>
      <c r="B4" s="557" t="s">
        <v>83</v>
      </c>
      <c r="C4" s="557"/>
      <c r="D4" s="557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558" t="s">
        <v>57</v>
      </c>
      <c r="B6" s="559"/>
      <c r="C6" s="559"/>
      <c r="D6" s="559"/>
      <c r="E6" s="560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52</v>
      </c>
      <c r="C7" s="37" t="s">
        <v>53</v>
      </c>
      <c r="D7" s="37" t="s">
        <v>54</v>
      </c>
      <c r="E7" s="38" t="s">
        <v>55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553"/>
      <c r="H34" s="553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84</v>
      </c>
      <c r="B40" s="31"/>
      <c r="C40" s="31"/>
      <c r="D40" s="31"/>
      <c r="E40" s="32"/>
    </row>
  </sheetData>
  <mergeCells count="4">
    <mergeCell ref="A2:E2"/>
    <mergeCell ref="B4:D4"/>
    <mergeCell ref="G34:H34"/>
    <mergeCell ref="A6:E6"/>
  </mergeCells>
  <pageMargins left="0.29527559055118113" right="0" top="0.35433070866141736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A6" sqref="A6:E6"/>
    </sheetView>
  </sheetViews>
  <sheetFormatPr baseColWidth="10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554" t="str">
        <f>Classements!E9</f>
        <v>Grand Prix d'Ouverture</v>
      </c>
      <c r="B2" s="555"/>
      <c r="C2" s="555"/>
      <c r="D2" s="555"/>
      <c r="E2" s="556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293"/>
      <c r="B3" s="294"/>
      <c r="C3" s="294"/>
      <c r="D3" s="294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297"/>
      <c r="B4" s="557" t="s">
        <v>83</v>
      </c>
      <c r="C4" s="557"/>
      <c r="D4" s="557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558" t="s">
        <v>85</v>
      </c>
      <c r="B6" s="559"/>
      <c r="C6" s="559"/>
      <c r="D6" s="559"/>
      <c r="E6" s="560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52</v>
      </c>
      <c r="C7" s="37" t="s">
        <v>53</v>
      </c>
      <c r="D7" s="37" t="s">
        <v>54</v>
      </c>
      <c r="E7" s="38" t="s">
        <v>55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553"/>
      <c r="H34" s="553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84</v>
      </c>
      <c r="B40" s="31"/>
      <c r="C40" s="31"/>
      <c r="D40" s="31"/>
      <c r="E40" s="32"/>
    </row>
  </sheetData>
  <mergeCells count="4">
    <mergeCell ref="A2:E2"/>
    <mergeCell ref="B4:D4"/>
    <mergeCell ref="G34:H34"/>
    <mergeCell ref="A6:E6"/>
  </mergeCells>
  <pageMargins left="0.29527559055118113" right="0" top="0.35433070866141736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Classements</vt:lpstr>
      <vt:lpstr>Pointage Cat 5</vt:lpstr>
      <vt:lpstr>Pointage Cat 4</vt:lpstr>
      <vt:lpstr>Pointage Cat 3</vt:lpstr>
      <vt:lpstr>Pointage Cat 1&amp;2</vt:lpstr>
      <vt:lpstr>Classements!Zone_d_impression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michel</cp:lastModifiedBy>
  <cp:lastPrinted>2016-11-07T07:18:50Z</cp:lastPrinted>
  <dcterms:created xsi:type="dcterms:W3CDTF">2012-04-11T12:16:49Z</dcterms:created>
  <dcterms:modified xsi:type="dcterms:W3CDTF">2017-03-01T16:46:41Z</dcterms:modified>
</cp:coreProperties>
</file>